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wirtschaft.bayern.de\Daten\GEMEINSAM\Referat51\EFRE 2021 - 2027 IBW\13_Förderbestimmungen, Vollzug\FHB_NEU\Anlagen_noch zu überarbeiten_Silvia\2_Fördergrundlagen, Antragsprüfung u. Bescheide\"/>
    </mc:Choice>
  </mc:AlternateContent>
  <bookViews>
    <workbookView xWindow="0" yWindow="0" windowWidth="20490" windowHeight="7620"/>
  </bookViews>
  <sheets>
    <sheet name="Fragenkatalog" sheetId="1" r:id="rId1"/>
    <sheet name="Auswertung" sheetId="2"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18" i="2" l="1"/>
  <c r="AE117" i="2"/>
  <c r="AE116" i="2"/>
  <c r="AE115" i="2"/>
  <c r="AE114" i="2"/>
  <c r="AE113" i="2"/>
  <c r="AE112" i="2"/>
  <c r="AE111" i="2"/>
  <c r="AE110" i="2"/>
  <c r="AE109" i="2"/>
  <c r="AE108" i="2"/>
  <c r="AE107" i="2"/>
  <c r="AE124" i="2" l="1"/>
  <c r="AE135" i="2" s="1"/>
  <c r="AE122" i="2"/>
  <c r="AE87" i="2"/>
  <c r="AE86" i="2"/>
  <c r="AE99" i="2" s="1"/>
  <c r="AE64" i="2"/>
  <c r="AE77" i="2" s="1"/>
  <c r="AE51" i="2"/>
  <c r="AE56" i="2" s="1"/>
  <c r="AE98" i="2" l="1"/>
  <c r="AE78" i="2"/>
  <c r="AE55" i="2"/>
  <c r="AE92" i="2"/>
  <c r="F92" i="2"/>
  <c r="AE91" i="2"/>
  <c r="AE90" i="2"/>
  <c r="F93" i="2"/>
  <c r="F91" i="2"/>
  <c r="F90" i="2"/>
  <c r="F89" i="2"/>
  <c r="AE125" i="2" l="1"/>
  <c r="AE72" i="2"/>
  <c r="F72" i="2"/>
  <c r="AE71" i="2"/>
  <c r="F71" i="2"/>
  <c r="AE70" i="2"/>
  <c r="F70" i="2"/>
  <c r="AE69" i="2"/>
  <c r="F69" i="2"/>
  <c r="AE68" i="2"/>
  <c r="F68" i="2"/>
  <c r="F67" i="2" l="1"/>
  <c r="F66" i="2"/>
  <c r="AE93" i="2" l="1"/>
  <c r="AE89" i="2"/>
  <c r="AE97" i="2" s="1"/>
  <c r="AE67" i="2"/>
  <c r="AE66" i="2"/>
  <c r="AE76" i="2" s="1"/>
  <c r="AE132" i="2"/>
  <c r="AE133" i="2" l="1"/>
  <c r="AE134" i="2"/>
  <c r="AE138" i="2" s="1"/>
  <c r="M39" i="2" l="1"/>
  <c r="M36" i="2"/>
</calcChain>
</file>

<file path=xl/sharedStrings.xml><?xml version="1.0" encoding="utf-8"?>
<sst xmlns="http://schemas.openxmlformats.org/spreadsheetml/2006/main" count="424" uniqueCount="280">
  <si>
    <t>1.</t>
  </si>
  <si>
    <t>Schutzgut Biologische Vielfalt, Pflanzen, Tiere, Lebensräume</t>
  </si>
  <si>
    <t>Wie wirkt sich Ihr Projekt auf das Schutzgut Biologische Vielfalt, Pflanzen, Tiere, Lebensräume aus?</t>
  </si>
  <si>
    <t>Ihr Projekt führt zu einer erheblichen Beeinträchtigung geschützter Arten oder Lebensräume.</t>
  </si>
  <si>
    <t>Ihr Projekt trägt mittelbar zu einer Verbesserung der geschützten Arten oder Lebensräume bei, zielt aber nicht explizit darauf ab.</t>
  </si>
  <si>
    <t>Ihr Projekt führt zu einer gezielten Verbesserung geschützter Arten oder Lebensräume.</t>
  </si>
  <si>
    <t>Schutzgut Boden</t>
  </si>
  <si>
    <t>Wie wirkt sich Ihr Projekt auf das Schutzgut Boden aus?</t>
  </si>
  <si>
    <t>Ihr Projekt führt zu einer erheblichen Zusatzbelastung des Bodens (Stoffeinträge, Verdichtung oder Erosion).</t>
  </si>
  <si>
    <t>Ihr Projekt trägt mittelbar zu einer Verbesserung des Schutzguts Boden bei, zielt aber nicht explizit darauf ab.</t>
  </si>
  <si>
    <t>2.</t>
  </si>
  <si>
    <t>Flächenverbrauch</t>
  </si>
  <si>
    <t>Ihr Projekt führt zu einer erheblichen Zunahme des Flächenverbrauchs.</t>
  </si>
  <si>
    <t>Ihr Projekt trägt mittelbar zu einer Verringerung des Flächenverbrauchs bei, zielt aber nicht explizit darauf ab.</t>
  </si>
  <si>
    <t>Ihr Projekt führt zu einer gezielten Verringerung des Flächenverbrauchs.</t>
  </si>
  <si>
    <t>3.</t>
  </si>
  <si>
    <t>Schutzgut Wasser</t>
  </si>
  <si>
    <t>Wie wirkt sich Ihr Projekt auf das Schutzgut Wasser aus?</t>
  </si>
  <si>
    <t>Ihr Projekt führt zu einer erheblichen Zusatzbelastung des Wassers (Stoffeinträge, Verschlechterung bei der Gewässerstruktur und Durchgängigkeit Fließgewässer).</t>
  </si>
  <si>
    <t>Ihr Projekt trägt mittelbar zu einer Verbesserung des Schutzguts Wasser bei, zielt aber nicht explizit darauf ab.</t>
  </si>
  <si>
    <t>Ihr Projekt führt zu einer gezielten Verbesserung des Schutzguts Wasser.</t>
  </si>
  <si>
    <t>4.</t>
  </si>
  <si>
    <t>5.</t>
  </si>
  <si>
    <t>Wie wirkt sich Ihr Projekt auf das Schutzgut Luft aus?</t>
  </si>
  <si>
    <t>Schutzgut Luft</t>
  </si>
  <si>
    <t>Ihr Projekt trägt mittelbar zu einer Verbesserung des Schutzguts Luft bei, zielt aber nicht explizit darauf ab.</t>
  </si>
  <si>
    <t>Ihr Projekt führt zu einer gezielten Verbesserung des Schutzguts Luft.</t>
  </si>
  <si>
    <t>6.</t>
  </si>
  <si>
    <t>Schutzgut Klima</t>
  </si>
  <si>
    <t>Wie wirkt sich Ihr Projekt auf das Schutzgut Klima aus?</t>
  </si>
  <si>
    <t>7.</t>
  </si>
  <si>
    <t>Schutzgut Landschaft, kulturelles Erbe</t>
  </si>
  <si>
    <t>Ihr Projekt führt zu einer erheblichen Beeinträchtigung der Landschaft und des kulturellen Erbes.</t>
  </si>
  <si>
    <t>Ihr Projekt trägt mittelbar zu einer Verbesserung des Schutzguts Landschaft, kulturelles Erbe bei, zielt aber nicht explizit darauf ab.</t>
  </si>
  <si>
    <t>Ihr Projekt führt zu einer gezielten Verbesserung des Schutzguts Landschaft, kulturelles Erbe.</t>
  </si>
  <si>
    <t>8.</t>
  </si>
  <si>
    <t>Schutzgut Gesundheit</t>
  </si>
  <si>
    <t>Wie wirkt sich Ihr Projekt auf das Schutzgut Gesundheit aus?</t>
  </si>
  <si>
    <t>Ihr Projekt führt zu einer erheblichen Beeinträchtigung der Gesundheit (bspw. Lärm).</t>
  </si>
  <si>
    <t>Ihr Projekt trägt mittelbar zu einer Verbesserung des Schutzguts Gesundheit bei, zielt aber nicht explizit darauf ab.</t>
  </si>
  <si>
    <t>Ihr Projekt führt zu einer gezielten Verbesserung des Schutzguts Gesundheit.</t>
  </si>
  <si>
    <t>9.</t>
  </si>
  <si>
    <t>Ressourcenverbrauch</t>
  </si>
  <si>
    <t>Wie wirkt sich Ihr Projekt auf den Ressourcenverbrauch aus?</t>
  </si>
  <si>
    <t>Ihr Projekt trägt mittelbar zu einer Verbesserung der Ressourceneffizienz bei, zielt aber nicht explizit darauf ab.</t>
  </si>
  <si>
    <t>Ihr Projekt führt zu einer gezielten Verbesserung der Ressourceneffizienz.</t>
  </si>
  <si>
    <t>Verkehrsbelastung</t>
  </si>
  <si>
    <t>Wie wirkt sich Ihr Projekt auf die Verkehrsbelastung aus?</t>
  </si>
  <si>
    <t>Ihr Projekt führt zu einer erheblichen Erhöhung des Straßenverkehrsaufkommens (motorisierter Individualverkehr, Güterverkehr).</t>
  </si>
  <si>
    <t>Ihr Projekt trägt mittelbar zu einer Reduzierung des Straßenverkehrsaufkommens bei, zielt aber nicht explizit darauf ab.</t>
  </si>
  <si>
    <t>Ihr Projekt führt zu einer gezielten Reduzierung des Straßenverkehrsaufkommens.</t>
  </si>
  <si>
    <t>10.</t>
  </si>
  <si>
    <t>A.</t>
  </si>
  <si>
    <t>i</t>
  </si>
  <si>
    <t>Antragsteller</t>
  </si>
  <si>
    <t>Bitte übernehmen Sie die Angaben zum Antragsteller aus Ihrem Antrag auf Förderung.</t>
  </si>
  <si>
    <t>Projektbezeichnung</t>
  </si>
  <si>
    <t>Bitte nennen Sie eine Kontaktperson für evtl. Rückfragen der bearbeitenden Stelle. Bitte übernehmen Sie die Angaben zur Kontaktperson aus Ihrem Antrag auf Förderung.</t>
  </si>
  <si>
    <t>Kontaktperson</t>
  </si>
  <si>
    <t>Name der Kontaktperson</t>
  </si>
  <si>
    <t>Tel.</t>
  </si>
  <si>
    <t>E-Mail-Adresse</t>
  </si>
  <si>
    <t>B.</t>
  </si>
  <si>
    <t>Es werden die gesetzlichen Anforderungen im Rahmen des Anwendungsbereichs erfüllt. Die folgende Auflistung erhebt keinen Anspruch auf Vollständigkeit, sondern dient der Veranschaulichung der betroffenen Rechte und Verpflichtungen.</t>
  </si>
  <si>
    <t>Artikel der Charta</t>
  </si>
  <si>
    <t>Betroffenes Recht</t>
  </si>
  <si>
    <t>Umsetzt / Ausgestaltet in folgenden deutschen Gesetzen</t>
  </si>
  <si>
    <t>Art. 5</t>
  </si>
  <si>
    <t>Verbot der Sklaverei und Zwangsarbeit</t>
  </si>
  <si>
    <t>- Art. 12 Absatz 2 Grundgesetz</t>
  </si>
  <si>
    <t>Art. 8</t>
  </si>
  <si>
    <t>Schutz personenbezogener Daten</t>
  </si>
  <si>
    <t>- Bundesdatenschutzgesetz
- Landesdatenschutzgesetz</t>
  </si>
  <si>
    <t>Art. 12</t>
  </si>
  <si>
    <t>Versammlungs- und Vereinigungsfreiheit (hier insbesondere: Recht, Gewerkschaften zu gründen und diesen beizutreten)</t>
  </si>
  <si>
    <t>- Art. 9 Absatz 3 Grundgesetz
- Betriebsverfassungsgesetz
- Tarifvertragsgesetz
- § 2 Absatz 1 Nr. 4 Allgemeines Gleichbehandlungsgesetz</t>
  </si>
  <si>
    <t>Art. 15</t>
  </si>
  <si>
    <t>Berufsfreiheit und Recht zu arbeiten</t>
  </si>
  <si>
    <t>Art. 21</t>
  </si>
  <si>
    <t>Nichtdiskriminierung</t>
  </si>
  <si>
    <t>- Allgemeines Gleichbehandlungsgesetz</t>
  </si>
  <si>
    <t>Art. 23</t>
  </si>
  <si>
    <t>Gleichheit von Frauen und Männern (hier insbesondere: Gleichheit von Frauen und Männern in allen Bereichen, einschließlich des Arbeitsentgelts)</t>
  </si>
  <si>
    <t>Art. 27</t>
  </si>
  <si>
    <t>Recht auf Unterrichtung und Anhörung der Arbeitnehmerinnen und Arbeitsnehmer im Unternehmen</t>
  </si>
  <si>
    <t>Art. 28</t>
  </si>
  <si>
    <t>Recht auf Kollektivverhandlungen und Kollektivmaßnahmen</t>
  </si>
  <si>
    <t>Art. 31</t>
  </si>
  <si>
    <t>Gerechte und angemessene Arbeitsbedingungen</t>
  </si>
  <si>
    <t>- Allgemeines Gleichbehandlungsgesetz
- Bundesurlaubsgesetz
- Arbeitsschutzgesetz
- Arbeitszeitgesetz</t>
  </si>
  <si>
    <t>Art. 32</t>
  </si>
  <si>
    <t>Verbot der Kinderarbeit und Schutz von Jugendlichen am Arbeitsplatz</t>
  </si>
  <si>
    <t>- Jugendarbeitsschutzgesetz</t>
  </si>
  <si>
    <t>Art. 33</t>
  </si>
  <si>
    <t>Familien- und Berufsleben</t>
  </si>
  <si>
    <t>- Mutterschutzgesetz
- Kündigungsschutzgesetz</t>
  </si>
  <si>
    <t>Ja</t>
  </si>
  <si>
    <t>Nein</t>
  </si>
  <si>
    <t>Nach Art. 9 Absatz 2 der Verordnung (EU) 2021/1060 des Europäischen Parlaments und des Rates vom 24. Juni 2021 haben die Mitgliedstaaten beim Einsatz des EFRE sicherzustellen, dass die Gleichstellung von Frauen und Männern, die durchgängige Berücksichtigung der Geschlechtergleichstellung und die Einbeziehung einer Geschlechterperspektive während der gesamten Vorbereitung, Durchführung, Begleitung und Evaluierung der Programme sowie der Berichterstattung darüber berücksichtigt und gefördert werden.</t>
  </si>
  <si>
    <t>Projektbezogene Fragen</t>
  </si>
  <si>
    <t>Erläuterung:</t>
  </si>
  <si>
    <t>Einrichtungs- / Unternehmensbezogene Fragen</t>
  </si>
  <si>
    <t>Bereichsübergreifender Grundsatz Nichtdiskriminierung</t>
  </si>
  <si>
    <t>Es werden die gesetzlichen Anforderungen zur Chancengleichheit und Nichtdiskriminierung (Gleichbehandlungsgrundsatz nach Art. 3 Grundgesetz, Allgemeines Gleichbehandlungsgesetz) im Rahmen ihres Anwendungsbereichs erfüllt.</t>
  </si>
  <si>
    <t>A.1</t>
  </si>
  <si>
    <t>A.1.1</t>
  </si>
  <si>
    <t>A.2</t>
  </si>
  <si>
    <t>A.2.1</t>
  </si>
  <si>
    <t>A.2.2</t>
  </si>
  <si>
    <t>A.2.3</t>
  </si>
  <si>
    <t>A.2.4</t>
  </si>
  <si>
    <t>A.3</t>
  </si>
  <si>
    <t>A.3.1</t>
  </si>
  <si>
    <t>A.3.2</t>
  </si>
  <si>
    <t>A.3.3</t>
  </si>
  <si>
    <t>A.3.4</t>
  </si>
  <si>
    <t>Antragsteller / Investor</t>
  </si>
  <si>
    <t>Frage Nr.</t>
  </si>
  <si>
    <t>Indikator</t>
  </si>
  <si>
    <t>Thema der (Teil-)Frage</t>
  </si>
  <si>
    <t>Wie wirkt sich Ihr Projekt auf den Flächenverbrauch aus?</t>
  </si>
  <si>
    <t>Wie wirkt sich Ihr Projekt auf das Schutzgut Landschaft, kulturelles Erbe aus?</t>
  </si>
  <si>
    <t>Erreichte Punkte gesamt</t>
  </si>
  <si>
    <t>Bewertungsergebnis</t>
  </si>
  <si>
    <t>0 Punkte</t>
  </si>
  <si>
    <t>-1 Punkt</t>
  </si>
  <si>
    <t>0,5 Punkte</t>
  </si>
  <si>
    <t>1 Punkt</t>
  </si>
  <si>
    <t>Thema</t>
  </si>
  <si>
    <t>Angaben lt. Formular</t>
  </si>
  <si>
    <t>Weitere Angaben zum Bereichsübergreifenden Grundsatz (freiwillige Maßnahmen)</t>
  </si>
  <si>
    <t>A.2.5</t>
  </si>
  <si>
    <t>Anzahl positiver Angaben</t>
  </si>
  <si>
    <t>Die Beantwortung der Frage A.2.1 mit "Ja" ist Voraussetzung für die Förderung im EFRE-Programm</t>
  </si>
  <si>
    <t>Die Beantwortung der Frage A.3.1 mit "Ja" ist Voraussetzung für die Förderung im EFRE-Programm</t>
  </si>
  <si>
    <t>Zu A.1:</t>
  </si>
  <si>
    <t>Zu A.2:</t>
  </si>
  <si>
    <t>Zu A.3:</t>
  </si>
  <si>
    <t>Zu B.:</t>
  </si>
  <si>
    <t>Nachhaltige Entwicklung</t>
  </si>
  <si>
    <t>C.</t>
  </si>
  <si>
    <t>Zusammenfassung der Bewertungsergebnisse Ihres Projekts in den Bereichsübergreifenden Grundsätzen des EFRE-Programms</t>
  </si>
  <si>
    <t>Gesamtbewertung der Förderfähigkeit Ihres Projekts in Bezug auf die Bereichsübergreifenden Grundsätze:</t>
  </si>
  <si>
    <t>Art. 11</t>
  </si>
  <si>
    <t>Freiheit der Meinungsäußerung und die Informationsfreiheit</t>
  </si>
  <si>
    <t>Art. 26</t>
  </si>
  <si>
    <t>Integration von Menschen mit Behinderung</t>
  </si>
  <si>
    <t>Bereichsübergreifende Grundsätze des EFRE-Programms</t>
  </si>
  <si>
    <t>Bitte übernehmen Sie die Angaben zur Projektbezeichnung aus Ihrem Antrag auf Förderung.</t>
  </si>
  <si>
    <t>Anlage zum Antrag auf Förderung</t>
  </si>
  <si>
    <t>EFRE-Programm im Ziel IBW Bayern 2021-2027</t>
  </si>
  <si>
    <t>- Art. 5 Grundgesetz</t>
  </si>
  <si>
    <t>Bereichsübergreifender Grundsatz Nachhaltige Entwicklung</t>
  </si>
  <si>
    <t>A.3.5</t>
  </si>
  <si>
    <t>Hat das Projekt vorrangig die Förderung von Menschen mit Behinderung zum Ziel?</t>
  </si>
  <si>
    <t>Auswertung zu den Bereichsübergreifenden Grundsätzen des EFRE-Programms</t>
  </si>
  <si>
    <t>Bewertung Ihres Projekts im Bereichsübergreifenden Grundsatz Charta der Grundrechte der EU</t>
  </si>
  <si>
    <t>Bewertungsergebnis Ihres Projekts im Bereichsübergreifenden Grundsatz Charta der Grundrechte der EU</t>
  </si>
  <si>
    <t>Bewertung Ihres Projekts im Bereichsübergreifenden Grundsatz Geschlechtergleichstellung</t>
  </si>
  <si>
    <t>Bewertungsergebnis Ihres Projekts im Bereichsübergreifenden Grundsatz Geschlechtergleichstellung</t>
  </si>
  <si>
    <t>Bewertung Ihres Projekts im Bereichsübergreifenden Grundsatz Nichtdiskriminierung</t>
  </si>
  <si>
    <t>Bewertungsergebnis Ihres Projekts im Bereichsübergreifenden Grundsatz Nichtdiskriminierung</t>
  </si>
  <si>
    <t>Bewertung Ihres Projekts im Bereichsübergreifenden Grundsatz Nachhaltige Entwicklung</t>
  </si>
  <si>
    <t>Bewertungsergebnis Ihres Projekts im Bereichsübergreifenden Grundsatz Nachhaltige Entwicklung</t>
  </si>
  <si>
    <t>Charta der Grundrechte der EU</t>
  </si>
  <si>
    <t>Geschlechtergleichstellung</t>
  </si>
  <si>
    <t>Formular zur elektronischen Übermittlung als Excel-Datei an Ihre Ansprechperson bei der Bewilligungsstelle</t>
  </si>
  <si>
    <t>Die Gesetze zur Umsetzung der Rechte aus der Charta der Grundrechte der EU werden eingehalten.</t>
  </si>
  <si>
    <t>Bereichsübergreifender Grundsatz Geschlechtergleichstellung</t>
  </si>
  <si>
    <t>Bei der Umsetzung Ihres Projekts und, soweit zutreffend, in der Nutzungsphase können über die gesetzlichen Anforderungen hinaus konkrete Maßnahmen zur Geschlechtergleichstellung ergriffen werden, für die unten Beispiele angeführt sind. Bitte kreuzen Sie Zutreffendes an und/oder beschreiben Sie eine weitere auf Ihr Projekt zutreffende Maßnahme.
Bitte erläutern Sie jeweils Ihre Angaben, da diese ohne Erläuterung nicht berücksichtigt werden können.</t>
  </si>
  <si>
    <t xml:space="preserve">
Bei der Umsetzung Ihres Projekts und, soweit zutreffend, in der Nutzungsphase können über die gesetzlichen Anforderungen hinaus konkrete Maßnahmen zur Nichtdiskriminierung ergriffen werden, für die unten Beispiele angeführt sind. Bitte kreuzen Sie Zutreffendes an und/oder beschreiben Sie eine weitere auf Ihr Projekt zutreffende Maßnahme.
Bitte erläutern Sie jeweils Ihre Angaben, da diese ohne Erläuterung nicht berücksichtigt werden können.</t>
  </si>
  <si>
    <t>Bereichsübergreifende Grundsätze Charta der Grundrechte der EU, 
Geschlechtergleichstellung und Nichtdiskriminerung</t>
  </si>
  <si>
    <t>-0,5 Punkte</t>
  </si>
  <si>
    <t>Ihr Projekt führt zu einer Beeinträchtigung geschützter Arten oder Lebensräume. Im Rahmen des Projekts werden diese Beeinträchtigungen durch geeignete Maßnahmen minimiert.</t>
  </si>
  <si>
    <t>Ihr Projekt führt zu einer Zusatzbelastung des Wassers. Im Rahmen des Projekts wird diese Zusatzbelastung durch geeignete Maßnahmen minimiert.</t>
  </si>
  <si>
    <t>Ihr Projekt führt zu einer Zunahme der Schadstoffemissionen. Im Rahmen des Projekts wird diese Zunahme durch geeignete Maßnahmen minimiert.</t>
  </si>
  <si>
    <t>Ihr Projekt führt zu einer Zunahme des Flächenverbrauchs. Im Rahmen des Projekts wird diese Zunahme durch geeignete Maßnahmen minimiert.</t>
  </si>
  <si>
    <t>Ihr Projekt führt zu einer Zusatzbelastung des Bodens. Im Rahmen des Projekts wird diese Zusatzbelastung durch geeignete Maßnahmen minimiert.</t>
  </si>
  <si>
    <t>Ihr Projekt führt zu einer Beeinträchtigung der Landschaft und des kulturellen Erbes. Im Rahmen des Projekts wird diese Beeinträchtigung durch geeignete Maßnahmen minimiert.</t>
  </si>
  <si>
    <t>Ihr Projekt führt zu einer Beeinträchtigung der Gesundheit. Im Rahmen des Projekts wird diese Beeinträchtigung durch geeignete Maßnahmen minimiert.</t>
  </si>
  <si>
    <t>Ihr Projekt führt zu einer Verschlechterung der Ressourceneffizienz. Im Rahmen des Projekts wird diese Beeinträchtigung durch geeignete Maßnahmen minimiert.</t>
  </si>
  <si>
    <t>Ihr Projekt führt zu einer Erhöhung des Straßenverkehrsaufkommens. Im Rahmen des Projekts wird diese Erhöhung durch geeignete Maßnahmen minimiert.</t>
  </si>
  <si>
    <t>Wie wirkt sich Ihr Projekt auf das Klima aus?</t>
  </si>
  <si>
    <t>Energieeffizienz</t>
  </si>
  <si>
    <t>Wie wirkt sich Ihr Projekt auf die Energieeffizienz aus?</t>
  </si>
  <si>
    <t>Ihr Projekt führt zu einer erheblichen Verschlechterung der Energieeffizienz.</t>
  </si>
  <si>
    <t>Ihr Projekt führt zu einer Verschlechterung der Energieeffizienz. Im Rahmen des Projekts wird diese Verschlechterung jedoch durch geeignete Maßnahmen minimiert.</t>
  </si>
  <si>
    <t>Ihr Projekt trägt mittelbar zu einer Verbesserung der Energieeffizienz bei, zielt aber nicht explizit darauf ab.</t>
  </si>
  <si>
    <t>Ihr Projekt führt zu einer gezielten Verbesserung der Energieeffizienz.</t>
  </si>
  <si>
    <t>Anpassung an den Klimawandel</t>
  </si>
  <si>
    <t>Ihr Projekt führt zu einer erheblichen Verstärkung der nachteiligen Auswirkungen des Klimas.</t>
  </si>
  <si>
    <t>Ihr Projekt führt zu einer Verstärkung der nachteiligen Auswirkungen des Klimas. Im Rahmen des Projekts wird diese Entwicklung jedoch durch geeignete Maßnahmen minimiert.</t>
  </si>
  <si>
    <t>Ihr Projekt trägt mittelbar zu einer Reduzierung der nachteiligen Auswirkungen des Klimas bei, zielt aber nicht explizit darauf ab.</t>
  </si>
  <si>
    <t>Ihr Projekt führt zu einer gezielten Reduzierung der nachteiligen Auswirkungen des Klimas (bspw. Begrünung von Fassaden oder Dächern bei Gebäuden).</t>
  </si>
  <si>
    <t>Luft</t>
  </si>
  <si>
    <t>Wasser</t>
  </si>
  <si>
    <t>Boden</t>
  </si>
  <si>
    <t>Biologische Vielfalt, Pflanzen, Tiere, Lebensräume</t>
  </si>
  <si>
    <t>Landschaft, kulturelles Erbe</t>
  </si>
  <si>
    <t>11.</t>
  </si>
  <si>
    <t>12.</t>
  </si>
  <si>
    <t>Zu den Voraussetzungen einer Förderung von Projekten im EFRE-Programm gehört, dass sie die Erreichung der Bereichsübergreifenden Grundsätze
- Achtung der Grundrechte und Einhaltung der Charta der Grundrechte der EU,
- Gleichstellung von Frauen und Männern, durchgängige Berücksichtigung der Geschlechtergleichstellung und Einbeziehung einer Geschlechterperspektive,
- Chancengleichheit und Nichtdiskriminierung, insbesondere Barrierefreiheit für und Inklusion von Menschen mit Behinderungen und
- Nachhaltige Entwicklung
gemäß Art. 9 der Verordnung (EU) 2021/1060 des Europäischen Parlaments und des Rates vom 24. Juni 2021 unterstützen.
Die Bereichsübergreifenden Grundsätze sind von hoher gesamtgesellschaftlicher Bedeutung und die Auseinandersetzung mit ihnen ist somit nicht nur im Rahmen der Antragstellung wichtig. Vielmehr bietet sich durch die Beschäftigung mit den Bereichsübergreifenden Grundsätzen die Möglichkeit, den eigenen Kenntnisstand zu erweitern und die Herangehensweise in der Projektumsetzung kritisch zu hinterfragen. Dadurch kann durch die Projektumsetzung ein wertvoller Beitrag im Sinne der Bereichsübergreifenden Grundsätze geleistet und damit ökologische wie soziale Verantwortung übernommen werden.</t>
  </si>
  <si>
    <t>Nach Art. 9 Absatz 1 der Verordnung (EU) 2021/1060 des Europäischen Parlaments und des Rates vom 24. Juni 2021 haben die Mitgliedstaaten beim Einsatz des EFRE die Achtung der Grundrechte und die Einhaltung der Charta der Grundrechte der Europäischen Union sicherzustellen. Deswegen ist es Fördervoraussetzung, dass die Begünstigten die deutschen Gesetze, durch die die Charta der Grundrechte der EU ausgestaltet und garantiert werden, einhalten. Der Bereichsübergreifende Grundsatz überschneidet sich inhaltlich mit dem Ziel der Geschlechtergleichstellung und Nichtdiskriminierung, geht jedoch inhaltlich über diese beiden Aspekte hinaus.</t>
  </si>
  <si>
    <t>Die Beantwortung der Frage A.1.1 mit "Ja" ist Voraussetzung für die Förderung im EFRE-Programm.
Verletzungen der Pflichten des Begünstigten aus der Charta der Grundrechte der EU im Zusammenhang mit der Umsetzung des beantragten Vorhabens können zu einem teilweisen oder vollständigen Widerruf der Zuwendung gemäß Art. 49 BayVwVfG führen.</t>
  </si>
  <si>
    <t>Es werden die gesetzlichen Anforderungen zur Gleichstellung erfüllt. (Gleichbehandlungsgrundsatz nach Art. 3 des Grundgesetzes ausgestaltet durch das Allgemeine Gleichbehandlungsgesetz, aber auch z.B. durch das Entgelttransparenzgesetz).</t>
  </si>
  <si>
    <t>Weitere Angaben zum Bereichsübergreifenden Grundsatz der Geschlechtergleichstellung
(freiwillige Maßnahmen, die bei aus fachlicher Sicht gleichwertigen Projekten einen Ausschlag für die Förderung geben können):</t>
  </si>
  <si>
    <t>Weitere Angaben zum Bereichsübergreifenden Grundsatz der Nichtdiskriminierung
(freiwillige Maßnahmen, die bei aus fachlicher Sicht gleichwertigen Projekten einen Ausschlag für die Förderung geben können):</t>
  </si>
  <si>
    <t>Nach Art. 9 Absatz 3 der Verordnung (EU) 2021/1060 des Europäischen Parlaments und des Rates vom 24. Juni 2021 darf ein Vorhaben keine Diskriminierung aus Gründen des Geschlechts, der Rasse, der ethnischen Herkunft, der Religion oder der Weltanschauung, einer Behinderung, des Alters oder der sexuellen Ausrichtung enthalten. Insbesondere die Barrierefreiheit für und Inklusion von Menschen mit Behinderungen ist bei der gesamten Vorbereitung und Umsetzung des Projekts zu berücksichtigen.
Zutreffendes bitte ankreuzen.</t>
  </si>
  <si>
    <t>Ihr Projekt führt zu einer gezielten Verbesserung des Schutzguts Boden.</t>
  </si>
  <si>
    <t>Bewertung Ihres Projekts in den Bereichsübergreifenden Grundsätzen Charta der Grundrechte der EU, 
Geschlechtergleichstellung und Nichtdiskriminerung</t>
  </si>
  <si>
    <t>Schutzgut Energieeffizienz</t>
  </si>
  <si>
    <t>Wie wirkt sich Ihr Projekt auf das Schutzgut Energieeffizienz aus?</t>
  </si>
  <si>
    <t>Werden im Rahmen Ihres Projekts die unterschiedlichen Lebens- und Arbeitssituationen von Frauen und Männern berücksichtigt?</t>
  </si>
  <si>
    <t>A.2.6</t>
  </si>
  <si>
    <t>A.2.7</t>
  </si>
  <si>
    <t>A.2.8</t>
  </si>
  <si>
    <t>Verfügen Sie über Maßnahmen, die die Vereinbarkeit von Familie und Beruf erleichtern?
(Z.B. flexible Arbeitszeitregelungen; digitale Angebote, wie mobiles Arbeiten oder Home Office)</t>
  </si>
  <si>
    <t>Verfügt Ihr Projektteam über eine ausgewogene Geschlechterverteilung?</t>
  </si>
  <si>
    <t>Verfügen Sie über weitere innerorganisatorische oder projektspezifische Maßnahmen, die zur Vermeidung von Diskriminierung ergriffen werden?</t>
  </si>
  <si>
    <t>Verfügen Sie über Maßnahmen und Vorkehrungen zur Förderung der Chancengleichheit und Teilhabe von Menschen mit Behinderungen?</t>
  </si>
  <si>
    <t>Werden Schulungen und/oder Veranstaltungen zum Thema Nichtdiskriminierung angeboten?</t>
  </si>
  <si>
    <t>Verfügen Sie über spezielle Einrichtungen, die die Vereinbarkeit von Familie und Beruf erleichtern?
(Z.B. Kinderbetreuungseinrichtungen; Eltern-Kind-Arbeitszimmer)</t>
  </si>
  <si>
    <t>Ergreifen Sie Vorkehrungen, die eine ausgewogene Geschlechterverteilung in der Beschäftigungsstruktur inkl. Führungspositionen sicherstellen?
(Z.B. Frauenförderprogramme; Pogramme, die darauf hinwirken, dass Männer vermehrt Elternzeit in Anspruch nehmen)</t>
  </si>
  <si>
    <t>A.3.6</t>
  </si>
  <si>
    <t>A.3.7</t>
  </si>
  <si>
    <t>- Art. 12 Grundgesetz
- Allgemeines Gleichbehandlungsgesetz siehe insb. auch § 2 I Nr. 3 (Zugang zu Berufsberatung)</t>
  </si>
  <si>
    <t>- Art. 3 Absatz 2 Grundgesetz
- Allgemeines Gleichbehandlungsgesetz siehe insb. § 2 Absatz 1 Nr. 2
- Entgelttransparenzgesetz</t>
  </si>
  <si>
    <t>- § 13 Allgemeines Gleichbehandlungsgesetz
- Betriebsverfassungsgesetz insb. § 102</t>
  </si>
  <si>
    <t>Wie wirkt sich Ihr Projekt auf die Anpassung an den Klimawandel aus?</t>
  </si>
  <si>
    <t>Klimaschutz</t>
  </si>
  <si>
    <t>Ihr Projekt führt zu einer Zunahme von Treibhausgas-Emissionen. Im Rahmen des Projekts wird diese Zunahme jedoch durch geeignete Maßnahmen minimiert.</t>
  </si>
  <si>
    <t>Ihr Projekt hat keinen oder nur marginalen Einfluss auf Treibhausgas-Emissionen.</t>
  </si>
  <si>
    <t>Ihr Projekt trägt mittelbar zu einer Reduzierung der Treibhausgas-Emissionen bei, zielt aber nicht explizit darauf ab.</t>
  </si>
  <si>
    <t>Ihr Projekt führt zu einer gezielten Reduzierung der Treibhausgas-Emissionen.</t>
  </si>
  <si>
    <t>Ihr Projekt hat keinen oder nur marginalen Einfluss auf die Energieeffizienz.</t>
  </si>
  <si>
    <t>Welche Auswirkungen hat Ihr Projekt im Hinblick auf eine Anpassung an das derzeitige Klima und das erwartete künftige Klimas bezogen auf das Projekt selbst oder auf Menschen, Natur oder Vermögenswerte?</t>
  </si>
  <si>
    <t>Ihr Projekt hat keinen oder nur marginalen Einfluss auf die Verstärkung der nachteiligen Auswirkungen des Klimas.</t>
  </si>
  <si>
    <t>Ressourceneffizienz</t>
  </si>
  <si>
    <t>Ihr Projekt führt zu einer erheblichen Verschlechterung der Ressourceneffizienz (Wasser,Boden, Rohstoffe, Energie).</t>
  </si>
  <si>
    <t>Ihr Projekt hat keinen oder nur marginalen Einfluss auf die Ressourceneffizienz.</t>
  </si>
  <si>
    <t>Ihr Projekt hat keinen oder nur marginalen Einfluss auf die Schadstoffemissionen.</t>
  </si>
  <si>
    <t>Ihr Projekt hat keinen oder nur marginalen Einfluss auf das Schutzgut Wasser.</t>
  </si>
  <si>
    <t>Ihr Projekt hat keinen oder nur marginalen Einfluss auf das Schutzgut Boden.</t>
  </si>
  <si>
    <t>Ihr Projekt hat keinen oder nur marginalen Einfluss auf geschützte Arten oder Lebensräume.</t>
  </si>
  <si>
    <t>Ihr Projekt hat keinen oder nur marginalen Einfluss auf den Flächenverbrauch.</t>
  </si>
  <si>
    <t>Ihr Projekt hat keinen oder nur marginalen Einfluss auf Landschaft und kulturelles Erbes.</t>
  </si>
  <si>
    <t>Ihr Projekt hat keinen oder nur marginalen Einfluss auf die Gesundheit.</t>
  </si>
  <si>
    <t>Ihr Projekt hat keinen oder nur marginalen Einfluss auf das Straßenverkehrsaufkommen.</t>
  </si>
  <si>
    <t>Verfügen Sie über eine/einen Gleichstellungsbeauftragte/n bzw. ein Diversity Management bzw. eine/n Schwerbehindertenvertreter/in?</t>
  </si>
  <si>
    <t>Sind die Gebäude, Anlagen und / oder der Internetauftritt barrierefrei?</t>
  </si>
  <si>
    <t>1.1 Förderung der außeruniversitären Forschungsinfrastruktur</t>
  </si>
  <si>
    <t>1.2 Förderung des Technologietransfers von Hochschulen in KMU</t>
  </si>
  <si>
    <t>1.3 Förderung von überbetrieblichen Bildungszentren zur Fachkräftesicherung von KMU</t>
  </si>
  <si>
    <t>1.4 Förderung von Investitionen von KMU</t>
  </si>
  <si>
    <t>1.5 Förderung der Internationalisierung von KMU</t>
  </si>
  <si>
    <t>1.6 Förderung von Beteiligungen an KMU (Eigenkapital-Finanzinstrumente)</t>
  </si>
  <si>
    <t>2.1 Energieeffizienz in staatlichen Infrastrukturen</t>
  </si>
  <si>
    <t>2.2 Energieeffizienz in kommunalen Infrastrukturen</t>
  </si>
  <si>
    <t>2.3 Energieeffizienz in KMU</t>
  </si>
  <si>
    <t>2.4 Bioökonomie-Produktionsanlagen</t>
  </si>
  <si>
    <t>2.5 Hochwasserschutz und Hinweiskarte zu Geogefahren</t>
  </si>
  <si>
    <t>2.6 Sicherungsmaßnahmen gegen gravitative Massenbewegungen (Georisiken)</t>
  </si>
  <si>
    <t>2.7 Verbesserung der grünen Infrastruktur</t>
  </si>
  <si>
    <t>2.8 Förderung der Sanierung von Industriestandorten sowie kontaminierten Standorten und Flächen</t>
  </si>
  <si>
    <t>Maßnahmenart</t>
  </si>
  <si>
    <r>
      <t xml:space="preserve">Das vorliegende Formular dient der Erhebung der Beiträge Ihres Projekts zu den Bereichsübergreifenden Grundsätzen des EFRE-Programms.
Bitte füllen Sie die grau markierten Eingabefelder im vorliegenden Formular elektronisch in der Excel-Datei aus und beachten Sie die Erläuterungen und Definitionen. Ihre Angaben müssen bei Vor-Ort-Überprüfungen nachvollziehbar sein.
Bitte übermitteln Sie das ausgefüllte Formular </t>
    </r>
    <r>
      <rPr>
        <b/>
        <u/>
        <sz val="11"/>
        <color theme="1" tint="-0.249977111117893"/>
        <rFont val="Arial"/>
        <family val="2"/>
      </rPr>
      <t>elektronisch als Excel-Datei</t>
    </r>
    <r>
      <rPr>
        <sz val="11"/>
        <color theme="1" tint="-0.249977111117893"/>
        <rFont val="Arial"/>
        <family val="2"/>
      </rPr>
      <t xml:space="preserve"> an Ihre Ansprechperson bei der Bewilligungsstelle.
Fragen können Sie gerne an die Bewilligungsstelle richten.
</t>
    </r>
    <r>
      <rPr>
        <b/>
        <u/>
        <sz val="11"/>
        <color theme="1"/>
        <rFont val="Arial"/>
        <family val="2"/>
      </rPr>
      <t/>
    </r>
  </si>
  <si>
    <r>
      <t xml:space="preserve">Gemäß der Charta der Grundrechte der Europäischen Union ist jegliche Form der Diskriminierung verboten, beispielsweise aufgrund des Geschlechts, aus rassistischen Gründen, aufgrund der ethnischen Herkunft, der Religion oder der Weltanschauung, einer Behinderung, des Alters oder der sexuellen Ausrichtung. Die Inklusion von Menschen mit Behinderung sowie der Umweltschutz sind ebenfalls rechtlich in der Charta der Grundrechte der EU verankert. Zudem ist die Gleichheit von Frauen und Männern in allen Bereichen, einschließlich der Beschäftigung, der Arbeit und des Arbeitsentgelts, sicherzustellen.
Ihr Projekt muss in den Bereichsübergreifenden Grundsätzen Charta der Grundrechte der EU, Geschlechtergleichstellung und Nichtdiskriminierung positiv bewertet werden, um im EFRE-Programm gefördert werden zu können.
</t>
    </r>
    <r>
      <rPr>
        <b/>
        <u/>
        <sz val="11"/>
        <color theme="1" tint="-0.249977111117893"/>
        <rFont val="Arial"/>
        <family val="2"/>
      </rPr>
      <t>Eine Bewertung mit positiv wird nur dann erreicht, wenn die gesetzlichen Anforderungen im Bereich dieser Bereichsübergreifenden Grundsätze erfüllt werden. Dies wird anhand der Frage A.1.1, A.2.1 und A.3.1 ermittelt.</t>
    </r>
    <r>
      <rPr>
        <sz val="11"/>
        <color theme="1" tint="-0.249977111117893"/>
        <rFont val="Arial"/>
        <family val="2"/>
      </rPr>
      <t xml:space="preserve">
Darüber hinaus sollten jedoch freiwillig weitere Maßnahmen in Bezug auf diese Bereichsübergreifenden Grundsätze umgesetzt werden. Bei den weiteren Fragen können Sie diese Maßnahmen benennen und somit aufzeigen, dass über die Erfüllung gesetzlicher Anforderungen hinaus weitere Maßnahmen zur Verfolgung der o.g. Bereichsübergreifenden Grundsätze ergriffen werden. Der Fragenkatalog dient insbesondere der Sensibilisierung für Bedeutung und Umfang der Bereichsübergreifenden Grundsätze.
Das Ergebnis der Bewertung Ihres Projekts wird von den zuständigen Verwaltungsstellen auf der Grundlage Ihrer Angaben ermittelt. Eine unverbindliche Bewertung Ihres Projekts wird bei elektronischer Bearbeitung des Formulars (Excel-Datei) automatisiert im Tabellenblatt "Auswertung" ausgegeben.
Bei aus fachlicher Sicht gleichwertigen Projekten, kann die Höhe des Bewertungsergebnisses einen Ausschlag für die Förderung geben.</t>
    </r>
  </si>
  <si>
    <t>- Art. 3 Absatz 3 Grundgesetz
- Allgemeines Gleichbehandlungsgesetz siehe insb. § 2 i.V.m § 1
- Barrierefreiheitsstärkungsgesetz
- Barrierefreie-Informationstechnik-Verordnung - BITV 2.0
- UN-Behindertenrechtskonvention (UN-BRK)
- Sozialgesetzbuch IX siehe insb. §§ 154 bis 183</t>
  </si>
  <si>
    <r>
      <t xml:space="preserve">Ergreifen Sie weitere </t>
    </r>
    <r>
      <rPr>
        <b/>
        <u/>
        <sz val="11"/>
        <color theme="1" tint="-0.249977111117893"/>
        <rFont val="Arial"/>
        <family val="2"/>
      </rPr>
      <t>innerorganisatorische</t>
    </r>
    <r>
      <rPr>
        <b/>
        <sz val="11"/>
        <color theme="1" tint="-0.249977111117893"/>
        <rFont val="Arial"/>
        <family val="2"/>
      </rPr>
      <t xml:space="preserve"> Maßnahmen, die die Geschlechtergleichstelllung unterstützen?</t>
    </r>
  </si>
  <si>
    <r>
      <t xml:space="preserve">Ergreifen Sie weitere </t>
    </r>
    <r>
      <rPr>
        <b/>
        <u/>
        <sz val="11"/>
        <color theme="1" tint="-0.249977111117893"/>
        <rFont val="Arial"/>
        <family val="2"/>
      </rPr>
      <t>projektspezifische</t>
    </r>
    <r>
      <rPr>
        <b/>
        <sz val="11"/>
        <color theme="1" tint="-0.249977111117893"/>
        <rFont val="Arial"/>
        <family val="2"/>
      </rPr>
      <t xml:space="preserve"> Maßnahmen, die die Geschlechtergleichstellung unterstützen?</t>
    </r>
  </si>
  <si>
    <r>
      <t xml:space="preserve">Die Beantwortung der Frage A.3.2 mit "Ja" ist </t>
    </r>
    <r>
      <rPr>
        <b/>
        <u/>
        <sz val="11"/>
        <color theme="1" tint="-0.249977111117893"/>
        <rFont val="Arial"/>
        <family val="2"/>
      </rPr>
      <t>keine</t>
    </r>
    <r>
      <rPr>
        <b/>
        <sz val="11"/>
        <color theme="1" tint="-0.249977111117893"/>
        <rFont val="Arial"/>
        <family val="2"/>
      </rPr>
      <t xml:space="preserve"> Voraussetzung für die Förderung im EFRE-Programm. 
Bei ansonsten gleicher Bewertung werden Projekte, bei denen die Frage A.3.2 bejaht ist, bevorzugt ausgewählt.</t>
    </r>
  </si>
  <si>
    <r>
      <t xml:space="preserve">Nachhaltige Entwicklung wird hier im ökologischen Sinn verstanden: Eine ökologisch nachhaltige Entwicklung zielt auf eine umweltgerechte, die natürlichen Lebensgrundlagen erhaltende Entwicklung.
Mit den folgenden Fragen werden die Umweltwirkungen Ihres Projekts erhoben.  Dafür sind Ihre Angaben zu jeder der einzelnen Fragen und ggf. Teilfragen erforderlich. Hierbei ist jeweils auf die langfristige Wirkung abzustellen (nicht betroffen sind beispielsweise kurzfristig aufgrund von Baumaßnahmen entstehende CO2-Emissionen oder Bodenbedeckungen durch Ablagerung von Aushubmaterial). Auf der Grundlage Ihrer Angaben wird eine Gesamtbewertung der Umweltwirkungen Ihres Projekts ermittelt. Diese kann negativ (Gesamtbewertung &lt;0), neutral (0) oder positiv (&gt;0) ausfallen.
</t>
    </r>
    <r>
      <rPr>
        <b/>
        <u/>
        <sz val="11"/>
        <color theme="1" tint="-0.249977111117893"/>
        <rFont val="Arial"/>
        <family val="2"/>
      </rPr>
      <t>Bei einem negativen Bewertungsergebnis ist Ihr Projekt im EFRE-Programm nicht förderfähig.</t>
    </r>
    <r>
      <rPr>
        <sz val="11"/>
        <color theme="1" tint="-0.249977111117893"/>
        <rFont val="Arial"/>
        <family val="2"/>
      </rPr>
      <t xml:space="preserve">
Das Bewertungsergebnis wird von den zuständigen Verwaltungsstellen auf der Grundlage Ihrer Angaben ermittelt. Eine unverbindliche Bewertung Ihres Projekts wird bei elektronischer Bearbeitung des Formulars (Excel-Datei) automatisiert im Tabellenblatt "Auswertung" ausgegeben.
</t>
    </r>
    <r>
      <rPr>
        <b/>
        <sz val="11"/>
        <color theme="1" tint="-0.249977111117893"/>
        <rFont val="Arial"/>
        <family val="2"/>
      </rPr>
      <t>Bei aus fachlicher Sicht gleichwertigen Projekten kann die Höhe des Bewertungsergebnisses einen Ausschlag für die Förderung geben.</t>
    </r>
  </si>
  <si>
    <r>
      <t>Ihr Projekt führt zu einer erheblichen Zunahme von Treibhausgas-Emissionen (CO</t>
    </r>
    <r>
      <rPr>
        <vertAlign val="subscript"/>
        <sz val="11"/>
        <color theme="1" tint="-0.249977111117893"/>
        <rFont val="Arial"/>
        <family val="2"/>
      </rPr>
      <t>2</t>
    </r>
    <r>
      <rPr>
        <sz val="11"/>
        <color theme="1" tint="-0.249977111117893"/>
        <rFont val="Arial"/>
        <family val="2"/>
      </rPr>
      <t xml:space="preserve">, Methan, Lachgas). </t>
    </r>
  </si>
  <si>
    <r>
      <rPr>
        <b/>
        <sz val="11"/>
        <color theme="1" tint="-0.249977111117893"/>
        <rFont val="Arial"/>
        <family val="2"/>
      </rPr>
      <t>Erläuterung</t>
    </r>
    <r>
      <rPr>
        <sz val="11"/>
        <color theme="1" tint="-0.249977111117893"/>
        <rFont val="Arial"/>
        <family val="2"/>
      </rPr>
      <t>: Bitte erläutern Sie Ihre Angaben, da diese ohne Erläuterung nicht berücksichtigt werden können.</t>
    </r>
  </si>
  <si>
    <r>
      <t>Ihr Projekt führt zu einer erheblichen Zunahme der Schadstoffemissionen (SO</t>
    </r>
    <r>
      <rPr>
        <vertAlign val="subscript"/>
        <sz val="11"/>
        <color theme="1" tint="-0.249977111117893"/>
        <rFont val="Arial"/>
        <family val="2"/>
      </rPr>
      <t>2</t>
    </r>
    <r>
      <rPr>
        <sz val="11"/>
        <color theme="1" tint="-0.249977111117893"/>
        <rFont val="Arial"/>
        <family val="2"/>
      </rPr>
      <t>, NO</t>
    </r>
    <r>
      <rPr>
        <vertAlign val="subscript"/>
        <sz val="11"/>
        <color theme="1" tint="-0.249977111117893"/>
        <rFont val="Arial"/>
        <family val="2"/>
      </rPr>
      <t>2</t>
    </r>
    <r>
      <rPr>
        <sz val="11"/>
        <color theme="1" tint="-0.249977111117893"/>
        <rFont val="Arial"/>
        <family val="2"/>
      </rPr>
      <t>, Feinstaub).</t>
    </r>
  </si>
  <si>
    <r>
      <t xml:space="preserve">Bitte vergewissern Sie sich, dass Ihre Angaben korrekt und vollständig sind und übermitteln Sie das ausgefüllte Formular </t>
    </r>
    <r>
      <rPr>
        <b/>
        <u/>
        <sz val="11"/>
        <color theme="1" tint="-0.249977111117893"/>
        <rFont val="Arial"/>
        <family val="2"/>
      </rPr>
      <t>elektronisch als Excel-Datei</t>
    </r>
    <r>
      <rPr>
        <b/>
        <sz val="11"/>
        <color theme="1" tint="-0.249977111117893"/>
        <rFont val="Arial"/>
        <family val="2"/>
      </rPr>
      <t xml:space="preserve"> an die Bewilligungsstelle.</t>
    </r>
  </si>
  <si>
    <r>
      <rPr>
        <b/>
        <sz val="11"/>
        <color theme="1" tint="-0.249977111117893"/>
        <rFont val="Arial"/>
        <family val="2"/>
      </rPr>
      <t>Gesetzliche Anforderungen an den Bereichsübergreifenden Grundsatz werden erfüllt.</t>
    </r>
    <r>
      <rPr>
        <sz val="11"/>
        <color theme="1" tint="-0.249977111117893"/>
        <rFont val="Arial"/>
        <family val="2"/>
      </rPr>
      <t xml:space="preserve">
</t>
    </r>
    <r>
      <rPr>
        <b/>
        <sz val="11"/>
        <color theme="1" tint="-0.249977111117893"/>
        <rFont val="Arial"/>
        <family val="2"/>
      </rPr>
      <t>Hinweis:</t>
    </r>
    <r>
      <rPr>
        <sz val="11"/>
        <color theme="1" tint="-0.249977111117893"/>
        <rFont val="Arial"/>
        <family val="2"/>
      </rPr>
      <t xml:space="preserve"> Die Beantwortung der Frage mit "Ja" ist Voraussetzung für die Förderung im EFRE-Programm.</t>
    </r>
  </si>
  <si>
    <r>
      <t xml:space="preserve">Hat das Projekt vorrangig die Förderung von Menschen mit Behinderung zum Ziel?
Hinweis: </t>
    </r>
    <r>
      <rPr>
        <sz val="11"/>
        <color theme="1" tint="-0.249977111117893"/>
        <rFont val="Arial"/>
        <family val="2"/>
      </rPr>
      <t xml:space="preserve">Die Beantwortung der Frage mit "Ja" ist </t>
    </r>
    <r>
      <rPr>
        <b/>
        <u/>
        <sz val="11"/>
        <color theme="1" tint="-0.249977111117893"/>
        <rFont val="Arial"/>
        <family val="2"/>
      </rPr>
      <t>keine</t>
    </r>
    <r>
      <rPr>
        <sz val="11"/>
        <color theme="1" tint="-0.249977111117893"/>
        <rFont val="Arial"/>
        <family val="2"/>
      </rPr>
      <t xml:space="preserve"> Voraussetzung für die Förderung im EFRE-Programm.</t>
    </r>
  </si>
  <si>
    <t>Erreichte Punkte
je Frage lt. Formular</t>
  </si>
  <si>
    <r>
      <t xml:space="preserve">Mit der vorliegenden Auswertungsdatei kann eine unverbindliche Bewertung Ihres Projekts in den Bereichsübergreifenden Grundsätzen des EFRE-Programms ermittelt werden.
Diese Auswertungsdatei ist ein </t>
    </r>
    <r>
      <rPr>
        <b/>
        <u/>
        <sz val="11"/>
        <color theme="1" tint="-0.249977111117893"/>
        <rFont val="Arial"/>
        <family val="2"/>
      </rPr>
      <t>verpflichtender Bestandteil</t>
    </r>
    <r>
      <rPr>
        <sz val="11"/>
        <color theme="1" tint="-0.249977111117893"/>
        <rFont val="Arial"/>
        <family val="2"/>
      </rPr>
      <t xml:space="preserve"> der Antragsunterlagen.
Die Bewertungsergebnisse werden auf der Grundlage Ihrer Angaben im Formular "Fragenkatalog" automatisiert ermittelt.
Die endgültigen Bewertungsergebnisse stehen erst nach Prüfung Ihrer Angaben durch die bearbeitende Stelle fest und können ggf. von den in diesem Dokument ausgegebenen Ergebnissen abweichen. Die Bewertung Ihrer Angaben wird von den zuständigen Verwaltungsstellen aus fachlicher Sicht unabhängig von dieser Auswertungsdatei vorgenommen.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</si>
</sst>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20" x14ac:knownFonts="1">
    <font>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36"/>
      <name val="Rockwell"/>
      <family val="1"/>
    </font>
    <font>
      <b/>
      <sz val="36"/>
      <color theme="7"/>
      <name val="Rockwell"/>
      <family val="1"/>
    </font>
    <font>
      <sz val="11"/>
      <color rgb="FF00B0F0"/>
      <name val="Arial"/>
      <family val="2"/>
    </font>
    <font>
      <b/>
      <sz val="12"/>
      <color theme="1" tint="-0.249977111117893"/>
      <name val="Arial"/>
      <family val="2"/>
    </font>
    <font>
      <sz val="11"/>
      <color theme="1" tint="-0.249977111117893"/>
      <name val="Arial"/>
      <family val="2"/>
    </font>
    <font>
      <b/>
      <u/>
      <sz val="11"/>
      <color theme="1" tint="-0.249977111117893"/>
      <name val="Arial"/>
      <family val="2"/>
    </font>
    <font>
      <b/>
      <sz val="11"/>
      <color theme="1" tint="-0.249977111117893"/>
      <name val="Arial"/>
      <family val="2"/>
    </font>
    <font>
      <u/>
      <sz val="11"/>
      <color theme="1" tint="-0.249977111117893"/>
      <name val="Arial"/>
      <family val="2"/>
    </font>
    <font>
      <b/>
      <sz val="14"/>
      <color theme="1" tint="-0.249977111117893"/>
      <name val="Arial"/>
      <family val="2"/>
    </font>
    <font>
      <vertAlign val="subscript"/>
      <sz val="11"/>
      <color theme="1" tint="-0.249977111117893"/>
      <name val="Arial"/>
      <family val="2"/>
    </font>
    <font>
      <i/>
      <sz val="11"/>
      <color theme="1" tint="-0.249977111117893"/>
      <name val="Arial"/>
      <family val="2"/>
    </font>
    <font>
      <sz val="9"/>
      <color theme="1" tint="-0.249977111117893"/>
      <name val="Arial"/>
      <family val="2"/>
    </font>
    <font>
      <b/>
      <sz val="10"/>
      <color theme="1" tint="-0.249977111117893"/>
      <name val="Arial"/>
      <family val="2"/>
    </font>
    <font>
      <sz val="10"/>
      <color theme="1" tint="-0.249977111117893"/>
      <name val="Arial"/>
      <family val="2"/>
    </font>
    <font>
      <sz val="12"/>
      <color theme="1" tint="-0.249977111117893"/>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65">
    <xf numFmtId="0" fontId="0" fillId="0" borderId="0" xfId="0"/>
    <xf numFmtId="0" fontId="3" fillId="3" borderId="0" xfId="0" applyFont="1" applyFill="1"/>
    <xf numFmtId="0" fontId="3" fillId="3" borderId="0" xfId="0" applyFont="1" applyFill="1" applyAlignment="1">
      <alignment vertical="center"/>
    </xf>
    <xf numFmtId="0" fontId="3" fillId="3" borderId="0" xfId="0" applyFont="1" applyFill="1" applyBorder="1"/>
    <xf numFmtId="0" fontId="3" fillId="3" borderId="0" xfId="0" applyFont="1" applyFill="1" applyBorder="1" applyAlignment="1">
      <alignment vertical="center" wrapText="1"/>
    </xf>
    <xf numFmtId="0" fontId="4" fillId="3" borderId="0" xfId="0" applyFont="1" applyFill="1" applyAlignment="1">
      <alignment vertical="top" wrapText="1"/>
    </xf>
    <xf numFmtId="0" fontId="5" fillId="3" borderId="0" xfId="0" applyFont="1" applyFill="1" applyBorder="1" applyAlignment="1">
      <alignment horizontal="center" vertical="center"/>
    </xf>
    <xf numFmtId="0" fontId="4" fillId="3" borderId="0" xfId="0" applyFont="1" applyFill="1" applyBorder="1" applyAlignment="1">
      <alignment horizontal="left" vertical="center" wrapText="1"/>
    </xf>
    <xf numFmtId="0" fontId="3" fillId="3" borderId="0" xfId="0" applyFont="1" applyFill="1" applyBorder="1" applyAlignment="1">
      <alignment vertical="center"/>
    </xf>
    <xf numFmtId="0" fontId="3" fillId="3" borderId="0" xfId="0" applyFont="1" applyFill="1" applyBorder="1" applyAlignment="1"/>
    <xf numFmtId="0" fontId="3" fillId="3" borderId="0" xfId="0" applyFont="1" applyFill="1" applyBorder="1" applyAlignment="1">
      <alignment vertical="top" wrapText="1"/>
    </xf>
    <xf numFmtId="0" fontId="3" fillId="3" borderId="0" xfId="0" applyFont="1" applyFill="1" applyBorder="1" applyAlignment="1">
      <alignment horizontal="left"/>
    </xf>
    <xf numFmtId="0" fontId="3" fillId="3" borderId="0" xfId="0" applyFont="1" applyFill="1" applyAlignment="1">
      <alignment wrapText="1"/>
    </xf>
    <xf numFmtId="0" fontId="3" fillId="3" borderId="0" xfId="0" applyFont="1" applyFill="1" applyBorder="1" applyAlignment="1" applyProtection="1">
      <alignment vertical="center" wrapText="1"/>
      <protection locked="0"/>
    </xf>
    <xf numFmtId="0" fontId="3" fillId="3" borderId="0" xfId="0" applyFont="1" applyFill="1" applyProtection="1">
      <protection locked="0"/>
    </xf>
    <xf numFmtId="0" fontId="3" fillId="3" borderId="0" xfId="0" applyFont="1" applyFill="1" applyProtection="1"/>
    <xf numFmtId="0" fontId="3" fillId="3" borderId="0" xfId="0" applyFont="1" applyFill="1" applyBorder="1" applyAlignment="1" applyProtection="1">
      <alignment vertical="center"/>
      <protection locked="0"/>
    </xf>
    <xf numFmtId="0" fontId="9" fillId="3" borderId="0" xfId="0" applyFont="1" applyFill="1"/>
    <xf numFmtId="0" fontId="11" fillId="3" borderId="0" xfId="0" applyFont="1" applyFill="1" applyAlignment="1">
      <alignment vertical="center"/>
    </xf>
    <xf numFmtId="0" fontId="9" fillId="3" borderId="0" xfId="0" applyFont="1" applyFill="1" applyAlignment="1">
      <alignment vertical="center"/>
    </xf>
    <xf numFmtId="0" fontId="9" fillId="3" borderId="0" xfId="0" applyFont="1" applyFill="1" applyBorder="1" applyAlignment="1">
      <alignment vertical="top"/>
    </xf>
    <xf numFmtId="0" fontId="13" fillId="3" borderId="0" xfId="0" applyFont="1" applyFill="1"/>
    <xf numFmtId="0" fontId="13" fillId="3" borderId="0" xfId="0" applyFont="1" applyFill="1" applyAlignment="1">
      <alignment vertical="top"/>
    </xf>
    <xf numFmtId="0" fontId="11" fillId="3" borderId="0" xfId="0" applyFont="1" applyFill="1" applyAlignment="1">
      <alignment vertical="top"/>
    </xf>
    <xf numFmtId="0" fontId="11" fillId="3" borderId="0" xfId="0" applyFont="1" applyFill="1"/>
    <xf numFmtId="0" fontId="11" fillId="3" borderId="1" xfId="0" applyFont="1" applyFill="1" applyBorder="1" applyAlignment="1">
      <alignment horizontal="left" vertical="top" wrapText="1"/>
    </xf>
    <xf numFmtId="16" fontId="11" fillId="3" borderId="0" xfId="0" quotePrefix="1" applyNumberFormat="1" applyFont="1" applyFill="1"/>
    <xf numFmtId="0" fontId="15" fillId="0" borderId="0" xfId="0" applyFont="1"/>
    <xf numFmtId="0" fontId="9" fillId="3" borderId="0" xfId="0" quotePrefix="1" applyFont="1" applyFill="1"/>
    <xf numFmtId="0" fontId="10" fillId="3" borderId="0" xfId="0" applyFont="1" applyFill="1"/>
    <xf numFmtId="0" fontId="11" fillId="3" borderId="0" xfId="0" applyFont="1" applyFill="1" applyBorder="1" applyAlignment="1">
      <alignment horizontal="left" vertical="top"/>
    </xf>
    <xf numFmtId="0" fontId="11" fillId="3" borderId="0" xfId="0" applyFont="1" applyFill="1" applyBorder="1" applyAlignment="1">
      <alignment horizontal="left" vertical="top" wrapText="1"/>
    </xf>
    <xf numFmtId="0" fontId="9" fillId="3" borderId="0" xfId="0" applyFont="1" applyFill="1" applyBorder="1" applyAlignment="1">
      <alignment horizontal="center" vertical="center"/>
    </xf>
    <xf numFmtId="0" fontId="9" fillId="3" borderId="6" xfId="0" applyFont="1" applyFill="1" applyBorder="1"/>
    <xf numFmtId="0" fontId="8" fillId="3" borderId="0" xfId="0" applyFont="1" applyFill="1" applyBorder="1"/>
    <xf numFmtId="0" fontId="19" fillId="3" borderId="0" xfId="0" applyFont="1" applyFill="1" applyBorder="1"/>
    <xf numFmtId="0" fontId="9" fillId="3" borderId="8" xfId="0" applyFont="1" applyFill="1" applyBorder="1"/>
    <xf numFmtId="164" fontId="3" fillId="3" borderId="0" xfId="0" applyNumberFormat="1" applyFont="1" applyFill="1"/>
    <xf numFmtId="0" fontId="11" fillId="3" borderId="1" xfId="0" applyFont="1" applyFill="1" applyBorder="1" applyAlignment="1">
      <alignment horizontal="left" vertical="top"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top" wrapText="1"/>
      <protection locked="0"/>
    </xf>
    <xf numFmtId="0" fontId="9" fillId="3" borderId="2" xfId="0" quotePrefix="1"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9" fillId="3" borderId="2" xfId="0" applyFont="1" applyFill="1" applyBorder="1" applyAlignment="1">
      <alignment horizontal="left" vertical="top"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9" fillId="2" borderId="1" xfId="0" applyFont="1" applyFill="1" applyBorder="1" applyAlignment="1" applyProtection="1">
      <alignment horizontal="center" vertical="center"/>
      <protection locked="0"/>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0" xfId="0" applyFont="1" applyFill="1" applyAlignment="1">
      <alignment horizontal="left" vertical="top" wrapText="1"/>
    </xf>
    <xf numFmtId="0" fontId="3" fillId="0" borderId="0" xfId="0" applyFont="1" applyFill="1" applyBorder="1" applyAlignment="1">
      <alignment horizontal="center" vertical="top" wrapText="1"/>
    </xf>
    <xf numFmtId="0" fontId="8" fillId="3" borderId="0" xfId="0" applyFont="1" applyFill="1" applyAlignment="1">
      <alignment horizontal="center"/>
    </xf>
    <xf numFmtId="0" fontId="11" fillId="3" borderId="2" xfId="0" applyFont="1" applyFill="1" applyBorder="1" applyAlignment="1">
      <alignment horizontal="left" vertical="top"/>
    </xf>
    <xf numFmtId="0" fontId="11" fillId="3" borderId="3" xfId="0" applyFont="1" applyFill="1" applyBorder="1" applyAlignment="1">
      <alignment horizontal="left" vertical="top"/>
    </xf>
    <xf numFmtId="0" fontId="11" fillId="3" borderId="4" xfId="0" applyFont="1" applyFill="1" applyBorder="1" applyAlignment="1">
      <alignment horizontal="left" vertical="top"/>
    </xf>
    <xf numFmtId="0" fontId="9" fillId="0" borderId="2" xfId="0" quotePrefix="1" applyFont="1" applyFill="1" applyBorder="1" applyAlignment="1">
      <alignment horizontal="left" vertical="top" wrapText="1"/>
    </xf>
    <xf numFmtId="0" fontId="9" fillId="0" borderId="3" xfId="0" quotePrefix="1" applyFont="1" applyFill="1" applyBorder="1" applyAlignment="1">
      <alignment horizontal="left" vertical="top" wrapText="1"/>
    </xf>
    <xf numFmtId="0" fontId="9" fillId="0" borderId="4" xfId="0" quotePrefix="1" applyFont="1" applyFill="1" applyBorder="1" applyAlignment="1">
      <alignment horizontal="left" vertical="top" wrapText="1"/>
    </xf>
    <xf numFmtId="0" fontId="9" fillId="3" borderId="0" xfId="0" applyFont="1" applyFill="1" applyAlignment="1">
      <alignment horizontal="center" vertical="center"/>
    </xf>
    <xf numFmtId="0" fontId="9" fillId="2" borderId="2"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9" fillId="3" borderId="0" xfId="0" applyFont="1" applyFill="1" applyAlignment="1">
      <alignment horizontal="left" vertical="center" wrapText="1"/>
    </xf>
    <xf numFmtId="0" fontId="9" fillId="3" borderId="3" xfId="0" quotePrefix="1" applyFont="1" applyFill="1" applyBorder="1" applyAlignment="1">
      <alignment horizontal="left" vertical="top" wrapText="1"/>
    </xf>
    <xf numFmtId="0" fontId="9" fillId="3" borderId="4" xfId="0" quotePrefix="1" applyFont="1" applyFill="1" applyBorder="1" applyAlignment="1">
      <alignment horizontal="left" vertical="top"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10" fillId="3" borderId="0" xfId="0" applyFont="1" applyFill="1" applyAlignment="1">
      <alignment horizontal="left" vertical="top" wrapText="1"/>
    </xf>
    <xf numFmtId="0" fontId="11" fillId="3" borderId="0" xfId="0" applyFont="1" applyFill="1" applyAlignment="1">
      <alignment horizontal="left" vertical="top" wrapText="1"/>
    </xf>
    <xf numFmtId="0" fontId="11" fillId="3" borderId="0" xfId="0" applyFont="1" applyFill="1" applyBorder="1" applyAlignment="1">
      <alignment horizontal="left" vertical="top" wrapText="1"/>
    </xf>
    <xf numFmtId="0" fontId="9" fillId="3" borderId="1" xfId="0" quotePrefix="1"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2" xfId="0" quotePrefix="1" applyFont="1" applyFill="1" applyBorder="1" applyAlignment="1">
      <alignment horizontal="center" vertical="center"/>
    </xf>
    <xf numFmtId="0" fontId="9" fillId="3" borderId="3" xfId="0" quotePrefix="1" applyFont="1" applyFill="1" applyBorder="1" applyAlignment="1">
      <alignment horizontal="center" vertical="center"/>
    </xf>
    <xf numFmtId="0" fontId="9" fillId="3" borderId="4" xfId="0" quotePrefix="1" applyFont="1" applyFill="1" applyBorder="1" applyAlignment="1">
      <alignment horizontal="center" vertical="center"/>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3" borderId="2" xfId="0" applyFont="1" applyFill="1" applyBorder="1" applyAlignment="1">
      <alignment horizontal="left"/>
    </xf>
    <xf numFmtId="0" fontId="9" fillId="3" borderId="3" xfId="0" applyFont="1" applyFill="1" applyBorder="1" applyAlignment="1">
      <alignment horizontal="left"/>
    </xf>
    <xf numFmtId="0" fontId="9" fillId="3" borderId="4" xfId="0" applyFont="1" applyFill="1" applyBorder="1" applyAlignment="1">
      <alignment horizontal="left"/>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8" xfId="0" quotePrefix="1" applyFont="1" applyFill="1" applyBorder="1" applyAlignment="1">
      <alignment horizontal="left" vertical="top" wrapText="1"/>
    </xf>
    <xf numFmtId="0" fontId="9" fillId="3" borderId="9" xfId="0" quotePrefix="1"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3" fillId="3" borderId="0" xfId="0" applyFont="1" applyFill="1" applyAlignment="1">
      <alignment horizontal="left" wrapText="1"/>
    </xf>
    <xf numFmtId="0" fontId="13" fillId="3" borderId="0" xfId="0" applyFont="1" applyFill="1" applyAlignment="1">
      <alignment horizontal="left"/>
    </xf>
    <xf numFmtId="0" fontId="9" fillId="3" borderId="1" xfId="0" applyFont="1" applyFill="1" applyBorder="1" applyAlignment="1">
      <alignment horizontal="left"/>
    </xf>
    <xf numFmtId="0" fontId="7" fillId="3" borderId="0" xfId="0" applyFont="1" applyFill="1" applyAlignment="1">
      <alignment wrapText="1"/>
    </xf>
    <xf numFmtId="0" fontId="0" fillId="0" borderId="0" xfId="0" applyAlignment="1"/>
    <xf numFmtId="0" fontId="11" fillId="3" borderId="0" xfId="0" applyFont="1" applyFill="1" applyAlignment="1">
      <alignment horizontal="right" vertical="center"/>
    </xf>
    <xf numFmtId="0" fontId="11" fillId="3" borderId="14" xfId="0" applyFont="1" applyFill="1" applyBorder="1" applyAlignment="1">
      <alignment horizontal="right" vertical="center"/>
    </xf>
    <xf numFmtId="2" fontId="9" fillId="2" borderId="2" xfId="0" applyNumberFormat="1" applyFont="1" applyFill="1" applyBorder="1" applyAlignment="1" applyProtection="1">
      <alignment horizontal="center" vertical="center" wrapText="1"/>
      <protection hidden="1"/>
    </xf>
    <xf numFmtId="2" fontId="9" fillId="2" borderId="3" xfId="0" applyNumberFormat="1" applyFont="1" applyFill="1" applyBorder="1" applyAlignment="1" applyProtection="1">
      <alignment horizontal="center" vertical="center" wrapText="1"/>
      <protection hidden="1"/>
    </xf>
    <xf numFmtId="2" fontId="9" fillId="2" borderId="4" xfId="0" applyNumberFormat="1" applyFont="1" applyFill="1" applyBorder="1" applyAlignment="1" applyProtection="1">
      <alignment horizontal="center" vertical="center" wrapText="1"/>
      <protection hidden="1"/>
    </xf>
    <xf numFmtId="0" fontId="11" fillId="3" borderId="2" xfId="0" applyFont="1" applyFill="1" applyBorder="1" applyAlignment="1" applyProtection="1">
      <alignment horizontal="left" vertical="top" wrapText="1"/>
      <protection hidden="1"/>
    </xf>
    <xf numFmtId="0" fontId="11" fillId="3" borderId="3" xfId="0" applyFont="1" applyFill="1" applyBorder="1" applyAlignment="1" applyProtection="1">
      <alignment horizontal="left" vertical="top" wrapText="1"/>
      <protection hidden="1"/>
    </xf>
    <xf numFmtId="0" fontId="11" fillId="3" borderId="4" xfId="0" applyFont="1" applyFill="1" applyBorder="1" applyAlignment="1" applyProtection="1">
      <alignment horizontal="left" vertical="top" wrapText="1"/>
      <protection hidden="1"/>
    </xf>
    <xf numFmtId="0" fontId="9" fillId="2" borderId="2"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16" fillId="3" borderId="2" xfId="0" applyFont="1" applyFill="1" applyBorder="1" applyAlignment="1">
      <alignment horizontal="left"/>
    </xf>
    <xf numFmtId="0" fontId="16" fillId="3" borderId="4" xfId="0" applyFont="1" applyFill="1" applyBorder="1" applyAlignment="1">
      <alignment horizontal="left"/>
    </xf>
    <xf numFmtId="0" fontId="16" fillId="3" borderId="2" xfId="0" applyFont="1" applyFill="1" applyBorder="1" applyAlignment="1">
      <alignment horizontal="left" wrapText="1"/>
    </xf>
    <xf numFmtId="0" fontId="16" fillId="3" borderId="3" xfId="0" applyFont="1" applyFill="1" applyBorder="1" applyAlignment="1">
      <alignment horizontal="left" wrapText="1"/>
    </xf>
    <xf numFmtId="0" fontId="16" fillId="3" borderId="4" xfId="0" applyFont="1" applyFill="1" applyBorder="1" applyAlignment="1">
      <alignment horizontal="left" wrapText="1"/>
    </xf>
    <xf numFmtId="0" fontId="16" fillId="3" borderId="3" xfId="0" applyFont="1" applyFill="1" applyBorder="1" applyAlignment="1">
      <alignment horizontal="left"/>
    </xf>
    <xf numFmtId="0" fontId="17" fillId="3" borderId="2"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3" xfId="0" applyFont="1" applyFill="1" applyBorder="1" applyAlignment="1">
      <alignment horizontal="left" vertical="top" wrapText="1"/>
    </xf>
    <xf numFmtId="0" fontId="11" fillId="2" borderId="2"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1" fillId="3" borderId="4" xfId="0" applyFont="1" applyFill="1" applyBorder="1" applyAlignment="1" applyProtection="1">
      <alignment horizontal="center" vertical="center" wrapText="1"/>
      <protection hidden="1"/>
    </xf>
    <xf numFmtId="0" fontId="11" fillId="3" borderId="10" xfId="0" applyFont="1" applyFill="1" applyBorder="1" applyAlignment="1" applyProtection="1">
      <alignment horizontal="center" vertical="center" wrapText="1"/>
      <protection hidden="1"/>
    </xf>
    <xf numFmtId="0" fontId="11" fillId="3" borderId="11" xfId="0" applyFont="1" applyFill="1" applyBorder="1" applyAlignment="1" applyProtection="1">
      <alignment horizontal="center" vertical="center" wrapText="1"/>
      <protection hidden="1"/>
    </xf>
    <xf numFmtId="0" fontId="11" fillId="3" borderId="12" xfId="0" applyFont="1" applyFill="1" applyBorder="1" applyAlignment="1" applyProtection="1">
      <alignment horizontal="center" vertical="center" wrapText="1"/>
      <protection hidden="1"/>
    </xf>
    <xf numFmtId="0" fontId="11" fillId="3" borderId="0" xfId="0" applyFont="1" applyFill="1" applyAlignment="1">
      <alignment horizontal="right" vertical="center" wrapText="1"/>
    </xf>
    <xf numFmtId="0" fontId="11" fillId="3" borderId="13" xfId="0" applyFont="1" applyFill="1" applyBorder="1" applyAlignment="1">
      <alignment horizontal="right" vertical="center" wrapText="1"/>
    </xf>
    <xf numFmtId="0" fontId="11" fillId="3" borderId="0" xfId="0" applyFont="1" applyFill="1" applyAlignment="1">
      <alignment horizontal="left" vertical="center" wrapText="1"/>
    </xf>
    <xf numFmtId="0" fontId="9" fillId="2" borderId="1"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protection hidden="1"/>
    </xf>
    <xf numFmtId="2" fontId="18" fillId="2" borderId="2" xfId="0" applyNumberFormat="1" applyFont="1" applyFill="1" applyBorder="1" applyAlignment="1" applyProtection="1">
      <alignment horizontal="center" vertical="center" wrapText="1"/>
      <protection hidden="1"/>
    </xf>
    <xf numFmtId="2" fontId="18" fillId="2" borderId="3" xfId="0" applyNumberFormat="1" applyFont="1" applyFill="1" applyBorder="1" applyAlignment="1" applyProtection="1">
      <alignment horizontal="center" vertical="center" wrapText="1"/>
      <protection hidden="1"/>
    </xf>
    <xf numFmtId="2" fontId="18" fillId="2" borderId="4" xfId="0" applyNumberFormat="1" applyFont="1" applyFill="1" applyBorder="1" applyAlignment="1" applyProtection="1">
      <alignment horizontal="center" vertical="center" wrapText="1"/>
      <protection hidden="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9" fillId="3" borderId="3" xfId="0" applyFont="1" applyFill="1" applyBorder="1" applyAlignment="1">
      <alignment horizontal="left" vertical="top"/>
    </xf>
    <xf numFmtId="0" fontId="9" fillId="3" borderId="4" xfId="0" applyFont="1" applyFill="1" applyBorder="1" applyAlignment="1">
      <alignment horizontal="left" vertical="top"/>
    </xf>
    <xf numFmtId="0" fontId="9" fillId="2" borderId="2" xfId="0" applyFont="1" applyFill="1" applyBorder="1" applyAlignment="1" applyProtection="1">
      <alignment horizontal="left" vertical="center" wrapText="1"/>
      <protection hidden="1"/>
    </xf>
    <xf numFmtId="0" fontId="9" fillId="2" borderId="3" xfId="0" applyFont="1" applyFill="1" applyBorder="1" applyAlignment="1" applyProtection="1">
      <alignment horizontal="left" vertical="center" wrapText="1"/>
      <protection hidden="1"/>
    </xf>
    <xf numFmtId="0" fontId="9" fillId="2" borderId="4" xfId="0" applyFont="1" applyFill="1" applyBorder="1" applyAlignment="1" applyProtection="1">
      <alignment horizontal="left" vertical="center" wrapText="1"/>
      <protection hidden="1"/>
    </xf>
    <xf numFmtId="0" fontId="4" fillId="3" borderId="0" xfId="0" applyFont="1" applyFill="1" applyAlignment="1">
      <alignment horizontal="center" vertical="center" wrapText="1"/>
    </xf>
    <xf numFmtId="0" fontId="4" fillId="3" borderId="0" xfId="0" applyFont="1" applyFill="1" applyBorder="1" applyAlignment="1">
      <alignment horizontal="center" vertical="center" wrapText="1"/>
    </xf>
    <xf numFmtId="0" fontId="11" fillId="3" borderId="0" xfId="0" applyFont="1" applyFill="1" applyAlignment="1">
      <alignment horizontal="left" wrapText="1"/>
    </xf>
    <xf numFmtId="0" fontId="11" fillId="3" borderId="0" xfId="0" applyFont="1" applyFill="1" applyAlignment="1">
      <alignment horizontal="left"/>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1" fillId="2" borderId="2" xfId="0" applyNumberFormat="1" applyFont="1" applyFill="1" applyBorder="1" applyAlignment="1" applyProtection="1">
      <alignment horizontal="center" vertical="center"/>
      <protection hidden="1"/>
    </xf>
    <xf numFmtId="0" fontId="11" fillId="2" borderId="3" xfId="0" applyNumberFormat="1" applyFont="1" applyFill="1" applyBorder="1" applyAlignment="1" applyProtection="1">
      <alignment horizontal="center" vertical="center"/>
      <protection hidden="1"/>
    </xf>
    <xf numFmtId="0" fontId="11" fillId="2" borderId="4" xfId="0" applyNumberFormat="1" applyFont="1" applyFill="1" applyBorder="1" applyAlignment="1" applyProtection="1">
      <alignment horizontal="center" vertical="center"/>
      <protection hidden="1"/>
    </xf>
  </cellXfs>
  <cellStyles count="2">
    <cellStyle name="Link" xfId="1" builtinId="8"/>
    <cellStyle name="Standard" xfId="0" builtinId="0"/>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C7CE"/>
        </patternFill>
      </fill>
    </dxf>
    <dxf>
      <fill>
        <patternFill>
          <bgColor rgb="FFFF00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M$76"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M$153" lockText="1" noThreeD="1"/>
</file>

<file path=xl/ctrlProps/ctrlProp12.xml><?xml version="1.0" encoding="utf-8"?>
<formControlPr xmlns="http://schemas.microsoft.com/office/spreadsheetml/2009/9/main" objectType="CheckBox" fmlaLink="$AM$161" lockText="1" noThreeD="1"/>
</file>

<file path=xl/ctrlProps/ctrlProp13.xml><?xml version="1.0" encoding="utf-8"?>
<formControlPr xmlns="http://schemas.microsoft.com/office/spreadsheetml/2009/9/main" objectType="CheckBox" fmlaLink="$AM$169"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M$144"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AM$198"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AM$184"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M$88"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AM$212"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AM$226"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AM$240"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99"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AM$254"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AM$268"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AM$103"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AM$282"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AM$296" lockText="1" noThreeD="1"/>
</file>

<file path=xl/ctrlProps/ctrlProp7.xml><?xml version="1.0" encoding="utf-8"?>
<formControlPr xmlns="http://schemas.microsoft.com/office/spreadsheetml/2009/9/main" objectType="CheckBox" fmlaLink="$AM$118"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M$310"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M$122"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AM$324"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M$338"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M$137"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CheckBox" fmlaLink="$AM$111" lockText="1" noThreeD="1"/>
</file>

<file path=xl/ctrlProps/ctrlProp93.xml><?xml version="1.0" encoding="utf-8"?>
<formControlPr xmlns="http://schemas.microsoft.com/office/spreadsheetml/2009/9/main" objectType="CheckBox" fmlaLink="$AM$126" lockText="1" noThreeD="1"/>
</file>

<file path=xl/ctrlProps/ctrlProp94.xml><?xml version="1.0" encoding="utf-8"?>
<formControlPr xmlns="http://schemas.microsoft.com/office/spreadsheetml/2009/9/main" objectType="CheckBox" fmlaLink="$AM$107" lockText="1" noThreeD="1"/>
</file>

<file path=xl/ctrlProps/ctrlProp95.xml><?xml version="1.0" encoding="utf-8"?>
<formControlPr xmlns="http://schemas.microsoft.com/office/spreadsheetml/2009/9/main" objectType="CheckBox" fmlaLink="$AM$157" lockText="1" noThreeD="1"/>
</file>

<file path=xl/ctrlProps/ctrlProp96.xml><?xml version="1.0" encoding="utf-8"?>
<formControlPr xmlns="http://schemas.microsoft.com/office/spreadsheetml/2009/9/main" objectType="CheckBox" fmlaLink="$AM$16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57150</xdr:colOff>
          <xdr:row>75</xdr:row>
          <xdr:rowOff>57150</xdr:rowOff>
        </xdr:from>
        <xdr:to>
          <xdr:col>34</xdr:col>
          <xdr:colOff>57150</xdr:colOff>
          <xdr:row>75</xdr:row>
          <xdr:rowOff>323850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76</xdr:row>
          <xdr:rowOff>57150</xdr:rowOff>
        </xdr:from>
        <xdr:to>
          <xdr:col>34</xdr:col>
          <xdr:colOff>57150</xdr:colOff>
          <xdr:row>76</xdr:row>
          <xdr:rowOff>323850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87</xdr:row>
          <xdr:rowOff>57150</xdr:rowOff>
        </xdr:from>
        <xdr:to>
          <xdr:col>34</xdr:col>
          <xdr:colOff>57150</xdr:colOff>
          <xdr:row>87</xdr:row>
          <xdr:rowOff>323850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88</xdr:row>
          <xdr:rowOff>57150</xdr:rowOff>
        </xdr:from>
        <xdr:to>
          <xdr:col>34</xdr:col>
          <xdr:colOff>57150</xdr:colOff>
          <xdr:row>88</xdr:row>
          <xdr:rowOff>323850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98</xdr:row>
          <xdr:rowOff>180975</xdr:rowOff>
        </xdr:from>
        <xdr:to>
          <xdr:col>34</xdr:col>
          <xdr:colOff>142875</xdr:colOff>
          <xdr:row>98</xdr:row>
          <xdr:rowOff>419100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102</xdr:row>
          <xdr:rowOff>66675</xdr:rowOff>
        </xdr:from>
        <xdr:to>
          <xdr:col>34</xdr:col>
          <xdr:colOff>142875</xdr:colOff>
          <xdr:row>102</xdr:row>
          <xdr:rowOff>304800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117</xdr:row>
          <xdr:rowOff>66675</xdr:rowOff>
        </xdr:from>
        <xdr:to>
          <xdr:col>34</xdr:col>
          <xdr:colOff>142875</xdr:colOff>
          <xdr:row>117</xdr:row>
          <xdr:rowOff>304800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121</xdr:row>
          <xdr:rowOff>66675</xdr:rowOff>
        </xdr:from>
        <xdr:to>
          <xdr:col>34</xdr:col>
          <xdr:colOff>142875</xdr:colOff>
          <xdr:row>121</xdr:row>
          <xdr:rowOff>304800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136</xdr:row>
          <xdr:rowOff>57150</xdr:rowOff>
        </xdr:from>
        <xdr:to>
          <xdr:col>34</xdr:col>
          <xdr:colOff>57150</xdr:colOff>
          <xdr:row>136</xdr:row>
          <xdr:rowOff>323850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137</xdr:row>
          <xdr:rowOff>57150</xdr:rowOff>
        </xdr:from>
        <xdr:to>
          <xdr:col>34</xdr:col>
          <xdr:colOff>57150</xdr:colOff>
          <xdr:row>137</xdr:row>
          <xdr:rowOff>323850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152</xdr:row>
          <xdr:rowOff>66675</xdr:rowOff>
        </xdr:from>
        <xdr:to>
          <xdr:col>34</xdr:col>
          <xdr:colOff>142875</xdr:colOff>
          <xdr:row>152</xdr:row>
          <xdr:rowOff>304800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160</xdr:row>
          <xdr:rowOff>66675</xdr:rowOff>
        </xdr:from>
        <xdr:to>
          <xdr:col>34</xdr:col>
          <xdr:colOff>142875</xdr:colOff>
          <xdr:row>160</xdr:row>
          <xdr:rowOff>304800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168</xdr:row>
          <xdr:rowOff>66675</xdr:rowOff>
        </xdr:from>
        <xdr:to>
          <xdr:col>34</xdr:col>
          <xdr:colOff>142875</xdr:colOff>
          <xdr:row>168</xdr:row>
          <xdr:rowOff>304800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75</xdr:row>
          <xdr:rowOff>9525</xdr:rowOff>
        </xdr:from>
        <xdr:to>
          <xdr:col>35</xdr:col>
          <xdr:colOff>9525</xdr:colOff>
          <xdr:row>76</xdr:row>
          <xdr:rowOff>371475</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86</xdr:row>
          <xdr:rowOff>171450</xdr:rowOff>
        </xdr:from>
        <xdr:to>
          <xdr:col>35</xdr:col>
          <xdr:colOff>9525</xdr:colOff>
          <xdr:row>89</xdr:row>
          <xdr:rowOff>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135</xdr:row>
          <xdr:rowOff>171450</xdr:rowOff>
        </xdr:from>
        <xdr:to>
          <xdr:col>35</xdr:col>
          <xdr:colOff>9525</xdr:colOff>
          <xdr:row>138</xdr:row>
          <xdr:rowOff>0</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142</xdr:row>
          <xdr:rowOff>171450</xdr:rowOff>
        </xdr:from>
        <xdr:to>
          <xdr:col>35</xdr:col>
          <xdr:colOff>9525</xdr:colOff>
          <xdr:row>145</xdr:row>
          <xdr:rowOff>0</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143</xdr:row>
          <xdr:rowOff>0</xdr:rowOff>
        </xdr:from>
        <xdr:to>
          <xdr:col>34</xdr:col>
          <xdr:colOff>28575</xdr:colOff>
          <xdr:row>144</xdr:row>
          <xdr:rowOff>19050</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144</xdr:row>
          <xdr:rowOff>19050</xdr:rowOff>
        </xdr:from>
        <xdr:to>
          <xdr:col>34</xdr:col>
          <xdr:colOff>0</xdr:colOff>
          <xdr:row>145</xdr:row>
          <xdr:rowOff>0</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197</xdr:row>
          <xdr:rowOff>0</xdr:rowOff>
        </xdr:from>
        <xdr:to>
          <xdr:col>35</xdr:col>
          <xdr:colOff>0</xdr:colOff>
          <xdr:row>202</xdr:row>
          <xdr:rowOff>0</xdr:rowOff>
        </xdr:to>
        <xdr:sp macro="" textlink="">
          <xdr:nvSpPr>
            <xdr:cNvPr id="1138" name="Group Box 114" hidden="1">
              <a:extLst>
                <a:ext uri="{63B3BB69-23CF-44E3-9099-C40C66FF867C}">
                  <a14:compatExt spid="_x0000_s1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197</xdr:row>
          <xdr:rowOff>66675</xdr:rowOff>
        </xdr:from>
        <xdr:to>
          <xdr:col>34</xdr:col>
          <xdr:colOff>152400</xdr:colOff>
          <xdr:row>197</xdr:row>
          <xdr:rowOff>323850</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198</xdr:row>
          <xdr:rowOff>66675</xdr:rowOff>
        </xdr:from>
        <xdr:to>
          <xdr:col>34</xdr:col>
          <xdr:colOff>171450</xdr:colOff>
          <xdr:row>198</xdr:row>
          <xdr:rowOff>323850</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199</xdr:row>
          <xdr:rowOff>66675</xdr:rowOff>
        </xdr:from>
        <xdr:to>
          <xdr:col>34</xdr:col>
          <xdr:colOff>152400</xdr:colOff>
          <xdr:row>199</xdr:row>
          <xdr:rowOff>323850</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200</xdr:row>
          <xdr:rowOff>95250</xdr:rowOff>
        </xdr:from>
        <xdr:to>
          <xdr:col>34</xdr:col>
          <xdr:colOff>133350</xdr:colOff>
          <xdr:row>200</xdr:row>
          <xdr:rowOff>285750</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201</xdr:row>
          <xdr:rowOff>57150</xdr:rowOff>
        </xdr:from>
        <xdr:to>
          <xdr:col>34</xdr:col>
          <xdr:colOff>152400</xdr:colOff>
          <xdr:row>201</xdr:row>
          <xdr:rowOff>304800</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183</xdr:row>
          <xdr:rowOff>0</xdr:rowOff>
        </xdr:from>
        <xdr:to>
          <xdr:col>34</xdr:col>
          <xdr:colOff>285750</xdr:colOff>
          <xdr:row>188</xdr:row>
          <xdr:rowOff>0</xdr:rowOff>
        </xdr:to>
        <xdr:sp macro="" textlink="">
          <xdr:nvSpPr>
            <xdr:cNvPr id="1150" name="Group Box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183</xdr:row>
          <xdr:rowOff>57150</xdr:rowOff>
        </xdr:from>
        <xdr:to>
          <xdr:col>34</xdr:col>
          <xdr:colOff>133350</xdr:colOff>
          <xdr:row>183</xdr:row>
          <xdr:rowOff>323850</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184</xdr:row>
          <xdr:rowOff>76200</xdr:rowOff>
        </xdr:from>
        <xdr:to>
          <xdr:col>34</xdr:col>
          <xdr:colOff>133350</xdr:colOff>
          <xdr:row>184</xdr:row>
          <xdr:rowOff>333375</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185</xdr:row>
          <xdr:rowOff>66675</xdr:rowOff>
        </xdr:from>
        <xdr:to>
          <xdr:col>34</xdr:col>
          <xdr:colOff>133350</xdr:colOff>
          <xdr:row>185</xdr:row>
          <xdr:rowOff>323850</xdr:rowOff>
        </xdr:to>
        <xdr:sp macro="" textlink="">
          <xdr:nvSpPr>
            <xdr:cNvPr id="1153" name="Option Button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186</xdr:row>
          <xdr:rowOff>76200</xdr:rowOff>
        </xdr:from>
        <xdr:to>
          <xdr:col>34</xdr:col>
          <xdr:colOff>133350</xdr:colOff>
          <xdr:row>186</xdr:row>
          <xdr:rowOff>333375</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187</xdr:row>
          <xdr:rowOff>57150</xdr:rowOff>
        </xdr:from>
        <xdr:to>
          <xdr:col>34</xdr:col>
          <xdr:colOff>133350</xdr:colOff>
          <xdr:row>187</xdr:row>
          <xdr:rowOff>304800</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211</xdr:row>
          <xdr:rowOff>0</xdr:rowOff>
        </xdr:from>
        <xdr:to>
          <xdr:col>35</xdr:col>
          <xdr:colOff>0</xdr:colOff>
          <xdr:row>216</xdr:row>
          <xdr:rowOff>0</xdr:rowOff>
        </xdr:to>
        <xdr:sp macro="" textlink="">
          <xdr:nvSpPr>
            <xdr:cNvPr id="1156" name="Group Box 132" hidden="1">
              <a:extLst>
                <a:ext uri="{63B3BB69-23CF-44E3-9099-C40C66FF867C}">
                  <a14:compatExt spid="_x0000_s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211</xdr:row>
          <xdr:rowOff>57150</xdr:rowOff>
        </xdr:from>
        <xdr:to>
          <xdr:col>34</xdr:col>
          <xdr:colOff>133350</xdr:colOff>
          <xdr:row>211</xdr:row>
          <xdr:rowOff>304800</xdr:rowOff>
        </xdr:to>
        <xdr:sp macro="" textlink="">
          <xdr:nvSpPr>
            <xdr:cNvPr id="1158" name="Option Button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212</xdr:row>
          <xdr:rowOff>76200</xdr:rowOff>
        </xdr:from>
        <xdr:to>
          <xdr:col>34</xdr:col>
          <xdr:colOff>133350</xdr:colOff>
          <xdr:row>212</xdr:row>
          <xdr:rowOff>333375</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213</xdr:row>
          <xdr:rowOff>66675</xdr:rowOff>
        </xdr:from>
        <xdr:to>
          <xdr:col>34</xdr:col>
          <xdr:colOff>133350</xdr:colOff>
          <xdr:row>213</xdr:row>
          <xdr:rowOff>323850</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214</xdr:row>
          <xdr:rowOff>66675</xdr:rowOff>
        </xdr:from>
        <xdr:to>
          <xdr:col>34</xdr:col>
          <xdr:colOff>133350</xdr:colOff>
          <xdr:row>214</xdr:row>
          <xdr:rowOff>323850</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215</xdr:row>
          <xdr:rowOff>66675</xdr:rowOff>
        </xdr:from>
        <xdr:to>
          <xdr:col>34</xdr:col>
          <xdr:colOff>133350</xdr:colOff>
          <xdr:row>215</xdr:row>
          <xdr:rowOff>323850</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285750</xdr:colOff>
          <xdr:row>225</xdr:row>
          <xdr:rowOff>0</xdr:rowOff>
        </xdr:from>
        <xdr:to>
          <xdr:col>34</xdr:col>
          <xdr:colOff>285750</xdr:colOff>
          <xdr:row>230</xdr:row>
          <xdr:rowOff>0</xdr:rowOff>
        </xdr:to>
        <xdr:sp macro="" textlink="">
          <xdr:nvSpPr>
            <xdr:cNvPr id="1163" name="Group Box 139" hidden="1">
              <a:extLst>
                <a:ext uri="{63B3BB69-23CF-44E3-9099-C40C66FF867C}">
                  <a14:compatExt spid="_x0000_s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225</xdr:row>
          <xdr:rowOff>66675</xdr:rowOff>
        </xdr:from>
        <xdr:to>
          <xdr:col>34</xdr:col>
          <xdr:colOff>114300</xdr:colOff>
          <xdr:row>225</xdr:row>
          <xdr:rowOff>323850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226</xdr:row>
          <xdr:rowOff>57150</xdr:rowOff>
        </xdr:from>
        <xdr:to>
          <xdr:col>34</xdr:col>
          <xdr:colOff>114300</xdr:colOff>
          <xdr:row>226</xdr:row>
          <xdr:rowOff>323850</xdr:rowOff>
        </xdr:to>
        <xdr:sp macro="" textlink="">
          <xdr:nvSpPr>
            <xdr:cNvPr id="1165" name="Option Button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227</xdr:row>
          <xdr:rowOff>66675</xdr:rowOff>
        </xdr:from>
        <xdr:to>
          <xdr:col>34</xdr:col>
          <xdr:colOff>114300</xdr:colOff>
          <xdr:row>227</xdr:row>
          <xdr:rowOff>323850</xdr:rowOff>
        </xdr:to>
        <xdr:sp macro="" textlink="">
          <xdr:nvSpPr>
            <xdr:cNvPr id="1166" name="Option Button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228</xdr:row>
          <xdr:rowOff>66675</xdr:rowOff>
        </xdr:from>
        <xdr:to>
          <xdr:col>34</xdr:col>
          <xdr:colOff>114300</xdr:colOff>
          <xdr:row>228</xdr:row>
          <xdr:rowOff>323850</xdr:rowOff>
        </xdr:to>
        <xdr:sp macro="" textlink="">
          <xdr:nvSpPr>
            <xdr:cNvPr id="1167" name="Option Button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229</xdr:row>
          <xdr:rowOff>57150</xdr:rowOff>
        </xdr:from>
        <xdr:to>
          <xdr:col>34</xdr:col>
          <xdr:colOff>114300</xdr:colOff>
          <xdr:row>229</xdr:row>
          <xdr:rowOff>323850</xdr:rowOff>
        </xdr:to>
        <xdr:sp macro="" textlink="">
          <xdr:nvSpPr>
            <xdr:cNvPr id="1168" name="Option Button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285750</xdr:colOff>
          <xdr:row>239</xdr:row>
          <xdr:rowOff>0</xdr:rowOff>
        </xdr:from>
        <xdr:to>
          <xdr:col>34</xdr:col>
          <xdr:colOff>285750</xdr:colOff>
          <xdr:row>244</xdr:row>
          <xdr:rowOff>0</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239</xdr:row>
          <xdr:rowOff>38100</xdr:rowOff>
        </xdr:from>
        <xdr:to>
          <xdr:col>34</xdr:col>
          <xdr:colOff>133350</xdr:colOff>
          <xdr:row>239</xdr:row>
          <xdr:rowOff>295275</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240</xdr:row>
          <xdr:rowOff>66675</xdr:rowOff>
        </xdr:from>
        <xdr:to>
          <xdr:col>34</xdr:col>
          <xdr:colOff>133350</xdr:colOff>
          <xdr:row>240</xdr:row>
          <xdr:rowOff>323850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241</xdr:row>
          <xdr:rowOff>66675</xdr:rowOff>
        </xdr:from>
        <xdr:to>
          <xdr:col>34</xdr:col>
          <xdr:colOff>133350</xdr:colOff>
          <xdr:row>241</xdr:row>
          <xdr:rowOff>323850</xdr:rowOff>
        </xdr:to>
        <xdr:sp macro="" textlink="">
          <xdr:nvSpPr>
            <xdr:cNvPr id="1172" name="Option Button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242</xdr:row>
          <xdr:rowOff>57150</xdr:rowOff>
        </xdr:from>
        <xdr:to>
          <xdr:col>34</xdr:col>
          <xdr:colOff>133350</xdr:colOff>
          <xdr:row>242</xdr:row>
          <xdr:rowOff>323850</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243</xdr:row>
          <xdr:rowOff>28575</xdr:rowOff>
        </xdr:from>
        <xdr:to>
          <xdr:col>34</xdr:col>
          <xdr:colOff>133350</xdr:colOff>
          <xdr:row>243</xdr:row>
          <xdr:rowOff>285750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253</xdr:row>
          <xdr:rowOff>0</xdr:rowOff>
        </xdr:from>
        <xdr:to>
          <xdr:col>35</xdr:col>
          <xdr:colOff>0</xdr:colOff>
          <xdr:row>258</xdr:row>
          <xdr:rowOff>0</xdr:rowOff>
        </xdr:to>
        <xdr:sp macro="" textlink="">
          <xdr:nvSpPr>
            <xdr:cNvPr id="1176" name="Group Box 152" hidden="1">
              <a:extLst>
                <a:ext uri="{63B3BB69-23CF-44E3-9099-C40C66FF867C}">
                  <a14:compatExt spid="_x0000_s1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253</xdr:row>
          <xdr:rowOff>66675</xdr:rowOff>
        </xdr:from>
        <xdr:to>
          <xdr:col>34</xdr:col>
          <xdr:colOff>133350</xdr:colOff>
          <xdr:row>253</xdr:row>
          <xdr:rowOff>323850</xdr:rowOff>
        </xdr:to>
        <xdr:sp macro="" textlink="">
          <xdr:nvSpPr>
            <xdr:cNvPr id="1177" name="Option Button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254</xdr:row>
          <xdr:rowOff>66675</xdr:rowOff>
        </xdr:from>
        <xdr:to>
          <xdr:col>34</xdr:col>
          <xdr:colOff>133350</xdr:colOff>
          <xdr:row>254</xdr:row>
          <xdr:rowOff>323850</xdr:rowOff>
        </xdr:to>
        <xdr:sp macro="" textlink="">
          <xdr:nvSpPr>
            <xdr:cNvPr id="1178" name="Option Button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255</xdr:row>
          <xdr:rowOff>57150</xdr:rowOff>
        </xdr:from>
        <xdr:to>
          <xdr:col>34</xdr:col>
          <xdr:colOff>133350</xdr:colOff>
          <xdr:row>255</xdr:row>
          <xdr:rowOff>323850</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256</xdr:row>
          <xdr:rowOff>38100</xdr:rowOff>
        </xdr:from>
        <xdr:to>
          <xdr:col>34</xdr:col>
          <xdr:colOff>133350</xdr:colOff>
          <xdr:row>256</xdr:row>
          <xdr:rowOff>295275</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257</xdr:row>
          <xdr:rowOff>38100</xdr:rowOff>
        </xdr:from>
        <xdr:to>
          <xdr:col>34</xdr:col>
          <xdr:colOff>133350</xdr:colOff>
          <xdr:row>257</xdr:row>
          <xdr:rowOff>295275</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267</xdr:row>
          <xdr:rowOff>0</xdr:rowOff>
        </xdr:from>
        <xdr:to>
          <xdr:col>34</xdr:col>
          <xdr:colOff>285750</xdr:colOff>
          <xdr:row>272</xdr:row>
          <xdr:rowOff>0</xdr:rowOff>
        </xdr:to>
        <xdr:sp macro="" textlink="">
          <xdr:nvSpPr>
            <xdr:cNvPr id="1182" name="Group Box 158" hidden="1">
              <a:extLst>
                <a:ext uri="{63B3BB69-23CF-44E3-9099-C40C66FF867C}">
                  <a14:compatExt spid="_x0000_s1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267</xdr:row>
          <xdr:rowOff>76200</xdr:rowOff>
        </xdr:from>
        <xdr:to>
          <xdr:col>34</xdr:col>
          <xdr:colOff>133350</xdr:colOff>
          <xdr:row>267</xdr:row>
          <xdr:rowOff>333375</xdr:rowOff>
        </xdr:to>
        <xdr:sp macro="" textlink="">
          <xdr:nvSpPr>
            <xdr:cNvPr id="1183" name="Option Button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268</xdr:row>
          <xdr:rowOff>38100</xdr:rowOff>
        </xdr:from>
        <xdr:to>
          <xdr:col>34</xdr:col>
          <xdr:colOff>133350</xdr:colOff>
          <xdr:row>268</xdr:row>
          <xdr:rowOff>295275</xdr:rowOff>
        </xdr:to>
        <xdr:sp macro="" textlink="">
          <xdr:nvSpPr>
            <xdr:cNvPr id="1184" name="Option Button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269</xdr:row>
          <xdr:rowOff>57150</xdr:rowOff>
        </xdr:from>
        <xdr:to>
          <xdr:col>34</xdr:col>
          <xdr:colOff>133350</xdr:colOff>
          <xdr:row>269</xdr:row>
          <xdr:rowOff>304800</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270</xdr:row>
          <xdr:rowOff>38100</xdr:rowOff>
        </xdr:from>
        <xdr:to>
          <xdr:col>34</xdr:col>
          <xdr:colOff>133350</xdr:colOff>
          <xdr:row>270</xdr:row>
          <xdr:rowOff>295275</xdr:rowOff>
        </xdr:to>
        <xdr:sp macro="" textlink="">
          <xdr:nvSpPr>
            <xdr:cNvPr id="1186" name="Option Button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271</xdr:row>
          <xdr:rowOff>57150</xdr:rowOff>
        </xdr:from>
        <xdr:to>
          <xdr:col>34</xdr:col>
          <xdr:colOff>133350</xdr:colOff>
          <xdr:row>271</xdr:row>
          <xdr:rowOff>304800</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285750</xdr:colOff>
          <xdr:row>281</xdr:row>
          <xdr:rowOff>0</xdr:rowOff>
        </xdr:from>
        <xdr:to>
          <xdr:col>34</xdr:col>
          <xdr:colOff>285750</xdr:colOff>
          <xdr:row>286</xdr:row>
          <xdr:rowOff>0</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247650</xdr:colOff>
          <xdr:row>281</xdr:row>
          <xdr:rowOff>95250</xdr:rowOff>
        </xdr:from>
        <xdr:to>
          <xdr:col>34</xdr:col>
          <xdr:colOff>104775</xdr:colOff>
          <xdr:row>281</xdr:row>
          <xdr:rowOff>342900</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247650</xdr:colOff>
          <xdr:row>282</xdr:row>
          <xdr:rowOff>57150</xdr:rowOff>
        </xdr:from>
        <xdr:to>
          <xdr:col>34</xdr:col>
          <xdr:colOff>104775</xdr:colOff>
          <xdr:row>282</xdr:row>
          <xdr:rowOff>323850</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247650</xdr:colOff>
          <xdr:row>283</xdr:row>
          <xdr:rowOff>57150</xdr:rowOff>
        </xdr:from>
        <xdr:to>
          <xdr:col>34</xdr:col>
          <xdr:colOff>104775</xdr:colOff>
          <xdr:row>283</xdr:row>
          <xdr:rowOff>323850</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247650</xdr:colOff>
          <xdr:row>284</xdr:row>
          <xdr:rowOff>57150</xdr:rowOff>
        </xdr:from>
        <xdr:to>
          <xdr:col>34</xdr:col>
          <xdr:colOff>104775</xdr:colOff>
          <xdr:row>284</xdr:row>
          <xdr:rowOff>304800</xdr:rowOff>
        </xdr:to>
        <xdr:sp macro="" textlink="">
          <xdr:nvSpPr>
            <xdr:cNvPr id="1192" name="Option Button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247650</xdr:colOff>
          <xdr:row>285</xdr:row>
          <xdr:rowOff>38100</xdr:rowOff>
        </xdr:from>
        <xdr:to>
          <xdr:col>34</xdr:col>
          <xdr:colOff>104775</xdr:colOff>
          <xdr:row>285</xdr:row>
          <xdr:rowOff>295275</xdr:rowOff>
        </xdr:to>
        <xdr:sp macro="" textlink="">
          <xdr:nvSpPr>
            <xdr:cNvPr id="1193" name="Option Button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294</xdr:row>
          <xdr:rowOff>180975</xdr:rowOff>
        </xdr:from>
        <xdr:to>
          <xdr:col>35</xdr:col>
          <xdr:colOff>0</xdr:colOff>
          <xdr:row>300</xdr:row>
          <xdr:rowOff>0</xdr:rowOff>
        </xdr:to>
        <xdr:sp macro="" textlink="">
          <xdr:nvSpPr>
            <xdr:cNvPr id="1194" name="Group Box 170" hidden="1">
              <a:extLst>
                <a:ext uri="{63B3BB69-23CF-44E3-9099-C40C66FF867C}">
                  <a14:compatExt spid="_x0000_s1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295</xdr:row>
          <xdr:rowOff>57150</xdr:rowOff>
        </xdr:from>
        <xdr:to>
          <xdr:col>34</xdr:col>
          <xdr:colOff>114300</xdr:colOff>
          <xdr:row>295</xdr:row>
          <xdr:rowOff>323850</xdr:rowOff>
        </xdr:to>
        <xdr:sp macro="" textlink="">
          <xdr:nvSpPr>
            <xdr:cNvPr id="1197" name="Option Button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296</xdr:row>
          <xdr:rowOff>76200</xdr:rowOff>
        </xdr:from>
        <xdr:to>
          <xdr:col>34</xdr:col>
          <xdr:colOff>114300</xdr:colOff>
          <xdr:row>296</xdr:row>
          <xdr:rowOff>333375</xdr:rowOff>
        </xdr:to>
        <xdr:sp macro="" textlink="">
          <xdr:nvSpPr>
            <xdr:cNvPr id="1198" name="Option Button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297</xdr:row>
          <xdr:rowOff>76200</xdr:rowOff>
        </xdr:from>
        <xdr:to>
          <xdr:col>34</xdr:col>
          <xdr:colOff>114300</xdr:colOff>
          <xdr:row>297</xdr:row>
          <xdr:rowOff>333375</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298</xdr:row>
          <xdr:rowOff>57150</xdr:rowOff>
        </xdr:from>
        <xdr:to>
          <xdr:col>34</xdr:col>
          <xdr:colOff>114300</xdr:colOff>
          <xdr:row>298</xdr:row>
          <xdr:rowOff>304800</xdr:rowOff>
        </xdr:to>
        <xdr:sp macro="" textlink="">
          <xdr:nvSpPr>
            <xdr:cNvPr id="1200" name="Option Button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299</xdr:row>
          <xdr:rowOff>57150</xdr:rowOff>
        </xdr:from>
        <xdr:to>
          <xdr:col>34</xdr:col>
          <xdr:colOff>114300</xdr:colOff>
          <xdr:row>299</xdr:row>
          <xdr:rowOff>304800</xdr:rowOff>
        </xdr:to>
        <xdr:sp macro="" textlink="">
          <xdr:nvSpPr>
            <xdr:cNvPr id="1201" name="Option Button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309</xdr:row>
          <xdr:rowOff>0</xdr:rowOff>
        </xdr:from>
        <xdr:to>
          <xdr:col>34</xdr:col>
          <xdr:colOff>285750</xdr:colOff>
          <xdr:row>314</xdr:row>
          <xdr:rowOff>0</xdr:rowOff>
        </xdr:to>
        <xdr:sp macro="" textlink="">
          <xdr:nvSpPr>
            <xdr:cNvPr id="1202" name="Group Box 178" hidden="1">
              <a:extLst>
                <a:ext uri="{63B3BB69-23CF-44E3-9099-C40C66FF867C}">
                  <a14:compatExt spid="_x0000_s1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309</xdr:row>
          <xdr:rowOff>57150</xdr:rowOff>
        </xdr:from>
        <xdr:to>
          <xdr:col>34</xdr:col>
          <xdr:colOff>114300</xdr:colOff>
          <xdr:row>309</xdr:row>
          <xdr:rowOff>323850</xdr:rowOff>
        </xdr:to>
        <xdr:sp macro="" textlink="">
          <xdr:nvSpPr>
            <xdr:cNvPr id="1203" name="Option Button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310</xdr:row>
          <xdr:rowOff>57150</xdr:rowOff>
        </xdr:from>
        <xdr:to>
          <xdr:col>34</xdr:col>
          <xdr:colOff>114300</xdr:colOff>
          <xdr:row>310</xdr:row>
          <xdr:rowOff>323850</xdr:rowOff>
        </xdr:to>
        <xdr:sp macro="" textlink="">
          <xdr:nvSpPr>
            <xdr:cNvPr id="1204" name="Option Button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311</xdr:row>
          <xdr:rowOff>38100</xdr:rowOff>
        </xdr:from>
        <xdr:to>
          <xdr:col>34</xdr:col>
          <xdr:colOff>114300</xdr:colOff>
          <xdr:row>311</xdr:row>
          <xdr:rowOff>295275</xdr:rowOff>
        </xdr:to>
        <xdr:sp macro="" textlink="">
          <xdr:nvSpPr>
            <xdr:cNvPr id="1205" name="Option Button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312</xdr:row>
          <xdr:rowOff>57150</xdr:rowOff>
        </xdr:from>
        <xdr:to>
          <xdr:col>34</xdr:col>
          <xdr:colOff>114300</xdr:colOff>
          <xdr:row>312</xdr:row>
          <xdr:rowOff>304800</xdr:rowOff>
        </xdr:to>
        <xdr:sp macro="" textlink="">
          <xdr:nvSpPr>
            <xdr:cNvPr id="1206" name="Option Button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313</xdr:row>
          <xdr:rowOff>38100</xdr:rowOff>
        </xdr:from>
        <xdr:to>
          <xdr:col>34</xdr:col>
          <xdr:colOff>114300</xdr:colOff>
          <xdr:row>313</xdr:row>
          <xdr:rowOff>295275</xdr:rowOff>
        </xdr:to>
        <xdr:sp macro="" textlink="">
          <xdr:nvSpPr>
            <xdr:cNvPr id="1207" name="Option Button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323</xdr:row>
          <xdr:rowOff>0</xdr:rowOff>
        </xdr:from>
        <xdr:to>
          <xdr:col>35</xdr:col>
          <xdr:colOff>0</xdr:colOff>
          <xdr:row>328</xdr:row>
          <xdr:rowOff>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323</xdr:row>
          <xdr:rowOff>57150</xdr:rowOff>
        </xdr:from>
        <xdr:to>
          <xdr:col>34</xdr:col>
          <xdr:colOff>142875</xdr:colOff>
          <xdr:row>323</xdr:row>
          <xdr:rowOff>323850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324</xdr:row>
          <xdr:rowOff>38100</xdr:rowOff>
        </xdr:from>
        <xdr:to>
          <xdr:col>34</xdr:col>
          <xdr:colOff>142875</xdr:colOff>
          <xdr:row>324</xdr:row>
          <xdr:rowOff>295275</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325</xdr:row>
          <xdr:rowOff>76200</xdr:rowOff>
        </xdr:from>
        <xdr:to>
          <xdr:col>34</xdr:col>
          <xdr:colOff>142875</xdr:colOff>
          <xdr:row>325</xdr:row>
          <xdr:rowOff>333375</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326</xdr:row>
          <xdr:rowOff>57150</xdr:rowOff>
        </xdr:from>
        <xdr:to>
          <xdr:col>34</xdr:col>
          <xdr:colOff>142875</xdr:colOff>
          <xdr:row>326</xdr:row>
          <xdr:rowOff>323850</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327</xdr:row>
          <xdr:rowOff>38100</xdr:rowOff>
        </xdr:from>
        <xdr:to>
          <xdr:col>34</xdr:col>
          <xdr:colOff>152400</xdr:colOff>
          <xdr:row>327</xdr:row>
          <xdr:rowOff>295275</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337</xdr:row>
          <xdr:rowOff>0</xdr:rowOff>
        </xdr:from>
        <xdr:to>
          <xdr:col>34</xdr:col>
          <xdr:colOff>285750</xdr:colOff>
          <xdr:row>342</xdr:row>
          <xdr:rowOff>0</xdr:rowOff>
        </xdr:to>
        <xdr:sp macro="" textlink="">
          <xdr:nvSpPr>
            <xdr:cNvPr id="1217" name="Group Box 193" hidden="1">
              <a:extLst>
                <a:ext uri="{63B3BB69-23CF-44E3-9099-C40C66FF867C}">
                  <a14:compatExt spid="_x0000_s1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337</xdr:row>
          <xdr:rowOff>66675</xdr:rowOff>
        </xdr:from>
        <xdr:to>
          <xdr:col>34</xdr:col>
          <xdr:colOff>114300</xdr:colOff>
          <xdr:row>337</xdr:row>
          <xdr:rowOff>323850</xdr:rowOff>
        </xdr:to>
        <xdr:sp macro="" textlink="">
          <xdr:nvSpPr>
            <xdr:cNvPr id="1218" name="Option Button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338</xdr:row>
          <xdr:rowOff>57150</xdr:rowOff>
        </xdr:from>
        <xdr:to>
          <xdr:col>34</xdr:col>
          <xdr:colOff>114300</xdr:colOff>
          <xdr:row>338</xdr:row>
          <xdr:rowOff>304800</xdr:rowOff>
        </xdr:to>
        <xdr:sp macro="" textlink="">
          <xdr:nvSpPr>
            <xdr:cNvPr id="1219" name="Option Button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339</xdr:row>
          <xdr:rowOff>57150</xdr:rowOff>
        </xdr:from>
        <xdr:to>
          <xdr:col>34</xdr:col>
          <xdr:colOff>114300</xdr:colOff>
          <xdr:row>339</xdr:row>
          <xdr:rowOff>304800</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340</xdr:row>
          <xdr:rowOff>57150</xdr:rowOff>
        </xdr:from>
        <xdr:to>
          <xdr:col>34</xdr:col>
          <xdr:colOff>114300</xdr:colOff>
          <xdr:row>340</xdr:row>
          <xdr:rowOff>323850</xdr:rowOff>
        </xdr:to>
        <xdr:sp macro="" textlink="">
          <xdr:nvSpPr>
            <xdr:cNvPr id="1221" name="Option Button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341</xdr:row>
          <xdr:rowOff>57150</xdr:rowOff>
        </xdr:from>
        <xdr:to>
          <xdr:col>34</xdr:col>
          <xdr:colOff>114300</xdr:colOff>
          <xdr:row>341</xdr:row>
          <xdr:rowOff>304800</xdr:rowOff>
        </xdr:to>
        <xdr:sp macro="" textlink="">
          <xdr:nvSpPr>
            <xdr:cNvPr id="1222" name="Option Button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110</xdr:row>
          <xdr:rowOff>66675</xdr:rowOff>
        </xdr:from>
        <xdr:to>
          <xdr:col>34</xdr:col>
          <xdr:colOff>152400</xdr:colOff>
          <xdr:row>110</xdr:row>
          <xdr:rowOff>304800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125</xdr:row>
          <xdr:rowOff>66675</xdr:rowOff>
        </xdr:from>
        <xdr:to>
          <xdr:col>34</xdr:col>
          <xdr:colOff>152400</xdr:colOff>
          <xdr:row>125</xdr:row>
          <xdr:rowOff>304800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106</xdr:row>
          <xdr:rowOff>66675</xdr:rowOff>
        </xdr:from>
        <xdr:to>
          <xdr:col>34</xdr:col>
          <xdr:colOff>152400</xdr:colOff>
          <xdr:row>106</xdr:row>
          <xdr:rowOff>304800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156</xdr:row>
          <xdr:rowOff>66675</xdr:rowOff>
        </xdr:from>
        <xdr:to>
          <xdr:col>34</xdr:col>
          <xdr:colOff>152400</xdr:colOff>
          <xdr:row>156</xdr:row>
          <xdr:rowOff>304800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164</xdr:row>
          <xdr:rowOff>66675</xdr:rowOff>
        </xdr:from>
        <xdr:to>
          <xdr:col>34</xdr:col>
          <xdr:colOff>152400</xdr:colOff>
          <xdr:row>164</xdr:row>
          <xdr:rowOff>304800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211664</xdr:colOff>
      <xdr:row>1</xdr:row>
      <xdr:rowOff>29633</xdr:rowOff>
    </xdr:from>
    <xdr:to>
      <xdr:col>6</xdr:col>
      <xdr:colOff>120647</xdr:colOff>
      <xdr:row>5</xdr:row>
      <xdr:rowOff>180447</xdr:rowOff>
    </xdr:to>
    <xdr:pic>
      <xdr:nvPicPr>
        <xdr:cNvPr id="100" name="Grafik 9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4" y="210608"/>
          <a:ext cx="1775883" cy="884239"/>
        </a:xfrm>
        <a:prstGeom prst="rect">
          <a:avLst/>
        </a:prstGeom>
      </xdr:spPr>
    </xdr:pic>
    <xdr:clientData/>
  </xdr:twoCellAnchor>
  <xdr:twoCellAnchor editAs="oneCell">
    <xdr:from>
      <xdr:col>16</xdr:col>
      <xdr:colOff>266700</xdr:colOff>
      <xdr:row>0</xdr:row>
      <xdr:rowOff>123825</xdr:rowOff>
    </xdr:from>
    <xdr:to>
      <xdr:col>35</xdr:col>
      <xdr:colOff>170688</xdr:colOff>
      <xdr:row>5</xdr:row>
      <xdr:rowOff>179743</xdr:rowOff>
    </xdr:to>
    <xdr:pic>
      <xdr:nvPicPr>
        <xdr:cNvPr id="99" name="Grafik 9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1100" y="123825"/>
          <a:ext cx="5333238" cy="970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211380</xdr:colOff>
      <xdr:row>1</xdr:row>
      <xdr:rowOff>28863</xdr:rowOff>
    </xdr:from>
    <xdr:to>
      <xdr:col>6</xdr:col>
      <xdr:colOff>119280</xdr:colOff>
      <xdr:row>6</xdr:row>
      <xdr:rowOff>164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380" y="209838"/>
          <a:ext cx="1774800" cy="885701"/>
        </a:xfrm>
        <a:prstGeom prst="rect">
          <a:avLst/>
        </a:prstGeom>
      </xdr:spPr>
    </xdr:pic>
    <xdr:clientData/>
  </xdr:twoCellAnchor>
  <xdr:twoCellAnchor editAs="oneCell">
    <xdr:from>
      <xdr:col>16</xdr:col>
      <xdr:colOff>266700</xdr:colOff>
      <xdr:row>0</xdr:row>
      <xdr:rowOff>123825</xdr:rowOff>
    </xdr:from>
    <xdr:to>
      <xdr:col>35</xdr:col>
      <xdr:colOff>170688</xdr:colOff>
      <xdr:row>5</xdr:row>
      <xdr:rowOff>179743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1100" y="123825"/>
          <a:ext cx="5333238" cy="970318"/>
        </a:xfrm>
        <a:prstGeom prst="rect">
          <a:avLst/>
        </a:prstGeom>
      </xdr:spPr>
    </xdr:pic>
    <xdr:clientData/>
  </xdr:twoCellAnchor>
</xdr:wsDr>
</file>

<file path=xl/theme/theme1.xml><?xml version="1.0" encoding="utf-8"?>
<a:theme xmlns:a="http://schemas.openxmlformats.org/drawingml/2006/main" name="Office">
  <a:themeElements>
    <a:clrScheme name="EFRE-Farben">
      <a:dk1>
        <a:srgbClr val="666666"/>
      </a:dk1>
      <a:lt1>
        <a:srgbClr val="CCCCCC"/>
      </a:lt1>
      <a:dk2>
        <a:srgbClr val="999999"/>
      </a:dk2>
      <a:lt2>
        <a:srgbClr val="EDEDED"/>
      </a:lt2>
      <a:accent1>
        <a:srgbClr val="666666"/>
      </a:accent1>
      <a:accent2>
        <a:srgbClr val="999999"/>
      </a:accent2>
      <a:accent3>
        <a:srgbClr val="CCCCCC"/>
      </a:accent3>
      <a:accent4>
        <a:srgbClr val="FFDD00"/>
      </a:accent4>
      <a:accent5>
        <a:srgbClr val="FFF7BF"/>
      </a:accent5>
      <a:accent6>
        <a:srgbClr val="FFFCE5"/>
      </a:accent6>
      <a:hlink>
        <a:srgbClr val="666666"/>
      </a:hlink>
      <a:folHlink>
        <a:srgbClr val="9999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CM350"/>
  <sheetViews>
    <sheetView tabSelected="1" zoomScaleNormal="100" workbookViewId="0">
      <selection activeCell="I13" sqref="I13"/>
    </sheetView>
  </sheetViews>
  <sheetFormatPr baseColWidth="10" defaultColWidth="3.75" defaultRowHeight="14.25" x14ac:dyDescent="0.2"/>
  <cols>
    <col min="1" max="1" width="5.75" style="1" customWidth="1"/>
    <col min="2" max="15" width="3.75" style="1"/>
    <col min="16" max="17" width="3.75" style="1" customWidth="1"/>
    <col min="18" max="18" width="3.75" style="1"/>
    <col min="19" max="19" width="3.75" style="1" customWidth="1"/>
    <col min="20" max="37" width="3.75" style="1"/>
    <col min="38" max="38" width="3.75" style="1" customWidth="1"/>
    <col min="39" max="39" width="1.5" style="1" customWidth="1"/>
    <col min="40" max="16384" width="3.75" style="1"/>
  </cols>
  <sheetData>
    <row r="1" spans="1:35" ht="14.25" customHeight="1" x14ac:dyDescent="0.2">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14.25" customHeigh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row>
    <row r="3" spans="1:35" ht="14.25"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35" ht="14.25" customHeight="1"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5" customHeight="1" x14ac:dyDescent="0.2">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row>
    <row r="6" spans="1:35"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row>
    <row r="7" spans="1:35"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row>
    <row r="11" spans="1:35" ht="15.75" x14ac:dyDescent="0.25">
      <c r="A11" s="56" t="s">
        <v>150</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row>
    <row r="12" spans="1:35" ht="15.75" x14ac:dyDescent="0.25">
      <c r="A12" s="56" t="s">
        <v>149</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row>
    <row r="13" spans="1:35" x14ac:dyDescent="0.2">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row>
    <row r="15" spans="1:35" x14ac:dyDescent="0.2">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x14ac:dyDescent="0.2">
      <c r="A16" s="63" t="s">
        <v>166</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row>
    <row r="18" spans="1:35" ht="120.75" customHeight="1" x14ac:dyDescent="0.2">
      <c r="A18" s="71" t="s">
        <v>53</v>
      </c>
      <c r="B18" s="72"/>
      <c r="C18" s="72"/>
      <c r="D18" s="73" t="s">
        <v>265</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21" spans="1:35" s="2" customFormat="1" ht="19.899999999999999" customHeight="1" x14ac:dyDescent="0.2">
      <c r="A21" s="18" t="s">
        <v>54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row>
    <row r="22" spans="1:35" s="2" customFormat="1" ht="19.899999999999999" customHeight="1" x14ac:dyDescent="0.2">
      <c r="A22" s="19" t="s">
        <v>55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row>
    <row r="23" spans="1:35" ht="30" customHeight="1" x14ac:dyDescent="0.2">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6"/>
    </row>
    <row r="24" spans="1:35"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5" s="2" customFormat="1" ht="19.899999999999999" customHeight="1" x14ac:dyDescent="0.2">
      <c r="A25" s="18" t="s">
        <v>56</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35" s="2" customFormat="1" ht="19.899999999999999" customHeight="1" x14ac:dyDescent="0.2">
      <c r="A26" s="19" t="s">
        <v>148</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35" ht="30" customHeight="1" x14ac:dyDescent="0.2">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6"/>
    </row>
    <row r="28" spans="1:35"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s="2" customFormat="1" ht="19.899999999999999" customHeight="1" x14ac:dyDescent="0.2">
      <c r="A29" s="18" t="s">
        <v>58</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row>
    <row r="30" spans="1:35" s="2" customFormat="1" ht="33" customHeight="1" x14ac:dyDescent="0.2">
      <c r="A30" s="68" t="s">
        <v>57</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row>
    <row r="31" spans="1:35" ht="30" customHeight="1" x14ac:dyDescent="0.2">
      <c r="A31" s="64"/>
      <c r="B31" s="65"/>
      <c r="C31" s="65"/>
      <c r="D31" s="65"/>
      <c r="E31" s="65"/>
      <c r="F31" s="65"/>
      <c r="G31" s="65"/>
      <c r="H31" s="65"/>
      <c r="I31" s="65"/>
      <c r="J31" s="66"/>
      <c r="K31" s="17"/>
      <c r="L31" s="20"/>
      <c r="M31" s="64"/>
      <c r="N31" s="65"/>
      <c r="O31" s="65"/>
      <c r="P31" s="65"/>
      <c r="Q31" s="65"/>
      <c r="R31" s="65"/>
      <c r="S31" s="65"/>
      <c r="T31" s="65"/>
      <c r="U31" s="65"/>
      <c r="V31" s="65"/>
      <c r="W31" s="66"/>
      <c r="X31" s="17"/>
      <c r="Y31" s="17"/>
      <c r="Z31" s="67"/>
      <c r="AA31" s="65"/>
      <c r="AB31" s="65"/>
      <c r="AC31" s="65"/>
      <c r="AD31" s="65"/>
      <c r="AE31" s="65"/>
      <c r="AF31" s="65"/>
      <c r="AG31" s="65"/>
      <c r="AH31" s="65"/>
      <c r="AI31" s="66"/>
    </row>
    <row r="32" spans="1:35" x14ac:dyDescent="0.2">
      <c r="A32" s="17" t="s">
        <v>59</v>
      </c>
      <c r="B32" s="17"/>
      <c r="C32" s="17"/>
      <c r="D32" s="17"/>
      <c r="E32" s="17"/>
      <c r="F32" s="17"/>
      <c r="G32" s="17"/>
      <c r="H32" s="17"/>
      <c r="I32" s="17"/>
      <c r="J32" s="17"/>
      <c r="K32" s="17"/>
      <c r="L32" s="17"/>
      <c r="M32" s="17" t="s">
        <v>60</v>
      </c>
      <c r="N32" s="17"/>
      <c r="O32" s="17"/>
      <c r="P32" s="17"/>
      <c r="Q32" s="17"/>
      <c r="R32" s="17"/>
      <c r="S32" s="17"/>
      <c r="T32" s="17"/>
      <c r="U32" s="17"/>
      <c r="V32" s="17"/>
      <c r="W32" s="17"/>
      <c r="X32" s="17"/>
      <c r="Y32" s="17"/>
      <c r="Z32" s="17" t="s">
        <v>61</v>
      </c>
      <c r="AA32" s="17"/>
      <c r="AB32" s="17"/>
      <c r="AC32" s="17"/>
      <c r="AD32" s="17"/>
      <c r="AE32" s="17"/>
      <c r="AF32" s="17"/>
      <c r="AG32" s="17"/>
      <c r="AH32" s="17"/>
      <c r="AI32" s="17"/>
    </row>
    <row r="33" spans="1:35"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1:35"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42" spans="1:35" ht="18" x14ac:dyDescent="0.25">
      <c r="A42" s="21" t="s">
        <v>147</v>
      </c>
    </row>
    <row r="44" spans="1:35" ht="233.25" customHeight="1" x14ac:dyDescent="0.2">
      <c r="A44" s="71" t="s">
        <v>53</v>
      </c>
      <c r="B44" s="72"/>
      <c r="C44" s="72"/>
      <c r="D44" s="73" t="s">
        <v>201</v>
      </c>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4"/>
    </row>
    <row r="48" spans="1:35" ht="36.75" customHeight="1" x14ac:dyDescent="0.25">
      <c r="A48" s="22" t="s">
        <v>52</v>
      </c>
      <c r="B48" s="102" t="s">
        <v>171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row>
    <row r="50" spans="1:35" ht="321.75" customHeight="1" x14ac:dyDescent="0.2">
      <c r="A50" s="71" t="s">
        <v>53</v>
      </c>
      <c r="B50" s="72"/>
      <c r="C50" s="72"/>
      <c r="D50" s="73" t="s">
        <v>266</v>
      </c>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4"/>
    </row>
    <row r="53" spans="1:35" ht="18" x14ac:dyDescent="0.25">
      <c r="A53" s="21" t="s">
        <v>104</v>
      </c>
      <c r="B53" s="21" t="s">
        <v>164</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5" ht="79.900000000000006" customHeight="1" x14ac:dyDescent="0.2">
      <c r="A55" s="54" t="s">
        <v>202</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row>
    <row r="56" spans="1:35"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5" ht="31.9" customHeight="1" x14ac:dyDescent="0.2">
      <c r="A57" s="23" t="s">
        <v>105</v>
      </c>
      <c r="B57" s="76" t="s">
        <v>63</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row>
    <row r="58" spans="1:35"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5" ht="30" customHeight="1" x14ac:dyDescent="0.2">
      <c r="A59" s="51" t="s">
        <v>64</v>
      </c>
      <c r="B59" s="52"/>
      <c r="C59" s="52"/>
      <c r="D59" s="53"/>
      <c r="E59" s="99" t="s">
        <v>65</v>
      </c>
      <c r="F59" s="100"/>
      <c r="G59" s="100"/>
      <c r="H59" s="100"/>
      <c r="I59" s="100"/>
      <c r="J59" s="100"/>
      <c r="K59" s="100"/>
      <c r="L59" s="100"/>
      <c r="M59" s="100"/>
      <c r="N59" s="100"/>
      <c r="O59" s="100"/>
      <c r="P59" s="100"/>
      <c r="Q59" s="100"/>
      <c r="R59" s="101"/>
      <c r="S59" s="99" t="s">
        <v>66</v>
      </c>
      <c r="T59" s="100"/>
      <c r="U59" s="100"/>
      <c r="V59" s="100"/>
      <c r="W59" s="100"/>
      <c r="X59" s="100"/>
      <c r="Y59" s="100"/>
      <c r="Z59" s="100"/>
      <c r="AA59" s="100"/>
      <c r="AB59" s="100"/>
      <c r="AC59" s="100"/>
      <c r="AD59" s="100"/>
      <c r="AE59" s="100"/>
      <c r="AF59" s="100"/>
      <c r="AG59" s="100"/>
      <c r="AH59" s="100"/>
      <c r="AI59" s="101"/>
    </row>
    <row r="60" spans="1:35" ht="30" customHeight="1" x14ac:dyDescent="0.2">
      <c r="A60" s="96" t="s">
        <v>67</v>
      </c>
      <c r="B60" s="97"/>
      <c r="C60" s="97"/>
      <c r="D60" s="98"/>
      <c r="E60" s="47" t="s">
        <v>68</v>
      </c>
      <c r="F60" s="42"/>
      <c r="G60" s="42"/>
      <c r="H60" s="42"/>
      <c r="I60" s="42"/>
      <c r="J60" s="42"/>
      <c r="K60" s="42"/>
      <c r="L60" s="42"/>
      <c r="M60" s="42"/>
      <c r="N60" s="42"/>
      <c r="O60" s="42"/>
      <c r="P60" s="42"/>
      <c r="Q60" s="42"/>
      <c r="R60" s="43"/>
      <c r="S60" s="41" t="s">
        <v>69</v>
      </c>
      <c r="T60" s="69"/>
      <c r="U60" s="69"/>
      <c r="V60" s="69"/>
      <c r="W60" s="69"/>
      <c r="X60" s="69"/>
      <c r="Y60" s="69"/>
      <c r="Z60" s="69"/>
      <c r="AA60" s="69"/>
      <c r="AB60" s="69"/>
      <c r="AC60" s="69"/>
      <c r="AD60" s="69"/>
      <c r="AE60" s="69"/>
      <c r="AF60" s="69"/>
      <c r="AG60" s="69"/>
      <c r="AH60" s="69"/>
      <c r="AI60" s="70"/>
    </row>
    <row r="61" spans="1:35" ht="34.9" customHeight="1" x14ac:dyDescent="0.2">
      <c r="A61" s="44" t="s">
        <v>70</v>
      </c>
      <c r="B61" s="45"/>
      <c r="C61" s="45"/>
      <c r="D61" s="46"/>
      <c r="E61" s="47" t="s">
        <v>71</v>
      </c>
      <c r="F61" s="42"/>
      <c r="G61" s="42"/>
      <c r="H61" s="42"/>
      <c r="I61" s="42"/>
      <c r="J61" s="42"/>
      <c r="K61" s="42"/>
      <c r="L61" s="42"/>
      <c r="M61" s="42"/>
      <c r="N61" s="42"/>
      <c r="O61" s="42"/>
      <c r="P61" s="42"/>
      <c r="Q61" s="42"/>
      <c r="R61" s="43"/>
      <c r="S61" s="94" t="s">
        <v>72</v>
      </c>
      <c r="T61" s="94"/>
      <c r="U61" s="94"/>
      <c r="V61" s="94"/>
      <c r="W61" s="94"/>
      <c r="X61" s="94"/>
      <c r="Y61" s="94"/>
      <c r="Z61" s="94"/>
      <c r="AA61" s="94"/>
      <c r="AB61" s="94"/>
      <c r="AC61" s="94"/>
      <c r="AD61" s="94"/>
      <c r="AE61" s="94"/>
      <c r="AF61" s="94"/>
      <c r="AG61" s="94"/>
      <c r="AH61" s="94"/>
      <c r="AI61" s="95"/>
    </row>
    <row r="62" spans="1:35" ht="27.75" customHeight="1" x14ac:dyDescent="0.2">
      <c r="A62" s="44" t="s">
        <v>143</v>
      </c>
      <c r="B62" s="45"/>
      <c r="C62" s="45"/>
      <c r="D62" s="46"/>
      <c r="E62" s="47" t="s">
        <v>144</v>
      </c>
      <c r="F62" s="42"/>
      <c r="G62" s="42"/>
      <c r="H62" s="42"/>
      <c r="I62" s="42"/>
      <c r="J62" s="42"/>
      <c r="K62" s="42"/>
      <c r="L62" s="42"/>
      <c r="M62" s="42"/>
      <c r="N62" s="42"/>
      <c r="O62" s="42"/>
      <c r="P62" s="42"/>
      <c r="Q62" s="42"/>
      <c r="R62" s="43"/>
      <c r="S62" s="41" t="s">
        <v>151</v>
      </c>
      <c r="T62" s="69"/>
      <c r="U62" s="69"/>
      <c r="V62" s="69"/>
      <c r="W62" s="69"/>
      <c r="X62" s="69"/>
      <c r="Y62" s="69"/>
      <c r="Z62" s="69"/>
      <c r="AA62" s="69"/>
      <c r="AB62" s="69"/>
      <c r="AC62" s="69"/>
      <c r="AD62" s="69"/>
      <c r="AE62" s="69"/>
      <c r="AF62" s="69"/>
      <c r="AG62" s="69"/>
      <c r="AH62" s="69"/>
      <c r="AI62" s="70"/>
    </row>
    <row r="63" spans="1:35" ht="64.900000000000006" customHeight="1" x14ac:dyDescent="0.2">
      <c r="A63" s="44" t="s">
        <v>73</v>
      </c>
      <c r="B63" s="45"/>
      <c r="C63" s="45"/>
      <c r="D63" s="46"/>
      <c r="E63" s="47" t="s">
        <v>74</v>
      </c>
      <c r="F63" s="42"/>
      <c r="G63" s="42"/>
      <c r="H63" s="42"/>
      <c r="I63" s="42"/>
      <c r="J63" s="42"/>
      <c r="K63" s="42"/>
      <c r="L63" s="42"/>
      <c r="M63" s="42"/>
      <c r="N63" s="42"/>
      <c r="O63" s="42"/>
      <c r="P63" s="42"/>
      <c r="Q63" s="42"/>
      <c r="R63" s="43"/>
      <c r="S63" s="41" t="s">
        <v>75</v>
      </c>
      <c r="T63" s="42"/>
      <c r="U63" s="42"/>
      <c r="V63" s="42"/>
      <c r="W63" s="42"/>
      <c r="X63" s="42"/>
      <c r="Y63" s="42"/>
      <c r="Z63" s="42"/>
      <c r="AA63" s="42"/>
      <c r="AB63" s="42"/>
      <c r="AC63" s="42"/>
      <c r="AD63" s="42"/>
      <c r="AE63" s="42"/>
      <c r="AF63" s="42"/>
      <c r="AG63" s="42"/>
      <c r="AH63" s="42"/>
      <c r="AI63" s="43"/>
    </row>
    <row r="64" spans="1:35" ht="49.9" customHeight="1" x14ac:dyDescent="0.2">
      <c r="A64" s="44" t="s">
        <v>76</v>
      </c>
      <c r="B64" s="45"/>
      <c r="C64" s="45"/>
      <c r="D64" s="46"/>
      <c r="E64" s="47" t="s">
        <v>77</v>
      </c>
      <c r="F64" s="42"/>
      <c r="G64" s="42"/>
      <c r="H64" s="42"/>
      <c r="I64" s="42"/>
      <c r="J64" s="42"/>
      <c r="K64" s="42"/>
      <c r="L64" s="42"/>
      <c r="M64" s="42"/>
      <c r="N64" s="42"/>
      <c r="O64" s="42"/>
      <c r="P64" s="42"/>
      <c r="Q64" s="42"/>
      <c r="R64" s="43"/>
      <c r="S64" s="41" t="s">
        <v>225</v>
      </c>
      <c r="T64" s="42"/>
      <c r="U64" s="42"/>
      <c r="V64" s="42"/>
      <c r="W64" s="42"/>
      <c r="X64" s="42"/>
      <c r="Y64" s="42"/>
      <c r="Z64" s="42"/>
      <c r="AA64" s="42"/>
      <c r="AB64" s="42"/>
      <c r="AC64" s="42"/>
      <c r="AD64" s="42"/>
      <c r="AE64" s="42"/>
      <c r="AF64" s="42"/>
      <c r="AG64" s="42"/>
      <c r="AH64" s="42"/>
      <c r="AI64" s="43"/>
    </row>
    <row r="65" spans="1:42" ht="30" customHeight="1" x14ac:dyDescent="0.2">
      <c r="A65" s="44" t="s">
        <v>78</v>
      </c>
      <c r="B65" s="45"/>
      <c r="C65" s="45"/>
      <c r="D65" s="46"/>
      <c r="E65" s="47" t="s">
        <v>79</v>
      </c>
      <c r="F65" s="42"/>
      <c r="G65" s="42"/>
      <c r="H65" s="42"/>
      <c r="I65" s="42"/>
      <c r="J65" s="42"/>
      <c r="K65" s="42"/>
      <c r="L65" s="42"/>
      <c r="M65" s="42"/>
      <c r="N65" s="42"/>
      <c r="O65" s="42"/>
      <c r="P65" s="42"/>
      <c r="Q65" s="42"/>
      <c r="R65" s="43"/>
      <c r="S65" s="41" t="s">
        <v>80</v>
      </c>
      <c r="T65" s="42"/>
      <c r="U65" s="42"/>
      <c r="V65" s="42"/>
      <c r="W65" s="42"/>
      <c r="X65" s="42"/>
      <c r="Y65" s="42"/>
      <c r="Z65" s="42"/>
      <c r="AA65" s="42"/>
      <c r="AB65" s="42"/>
      <c r="AC65" s="42"/>
      <c r="AD65" s="42"/>
      <c r="AE65" s="42"/>
      <c r="AF65" s="42"/>
      <c r="AG65" s="42"/>
      <c r="AH65" s="42"/>
      <c r="AI65" s="43"/>
    </row>
    <row r="66" spans="1:42" ht="64.900000000000006" customHeight="1" x14ac:dyDescent="0.2">
      <c r="A66" s="57" t="s">
        <v>81</v>
      </c>
      <c r="B66" s="58"/>
      <c r="C66" s="58"/>
      <c r="D66" s="59"/>
      <c r="E66" s="47" t="s">
        <v>82</v>
      </c>
      <c r="F66" s="42"/>
      <c r="G66" s="42"/>
      <c r="H66" s="42"/>
      <c r="I66" s="42"/>
      <c r="J66" s="42"/>
      <c r="K66" s="42"/>
      <c r="L66" s="42"/>
      <c r="M66" s="42"/>
      <c r="N66" s="42"/>
      <c r="O66" s="42"/>
      <c r="P66" s="42"/>
      <c r="Q66" s="42"/>
      <c r="R66" s="43"/>
      <c r="S66" s="41" t="s">
        <v>226</v>
      </c>
      <c r="T66" s="42"/>
      <c r="U66" s="42"/>
      <c r="V66" s="42"/>
      <c r="W66" s="42"/>
      <c r="X66" s="42"/>
      <c r="Y66" s="42"/>
      <c r="Z66" s="42"/>
      <c r="AA66" s="42"/>
      <c r="AB66" s="42"/>
      <c r="AC66" s="42"/>
      <c r="AD66" s="42"/>
      <c r="AE66" s="42"/>
      <c r="AF66" s="42"/>
      <c r="AG66" s="42"/>
      <c r="AH66" s="42"/>
      <c r="AI66" s="43"/>
    </row>
    <row r="67" spans="1:42" ht="90" customHeight="1" x14ac:dyDescent="0.2">
      <c r="A67" s="57" t="s">
        <v>145</v>
      </c>
      <c r="B67" s="58"/>
      <c r="C67" s="58"/>
      <c r="D67" s="59"/>
      <c r="E67" s="47" t="s">
        <v>146</v>
      </c>
      <c r="F67" s="42"/>
      <c r="G67" s="42"/>
      <c r="H67" s="42"/>
      <c r="I67" s="42"/>
      <c r="J67" s="42"/>
      <c r="K67" s="42"/>
      <c r="L67" s="42"/>
      <c r="M67" s="42"/>
      <c r="N67" s="42"/>
      <c r="O67" s="42"/>
      <c r="P67" s="42"/>
      <c r="Q67" s="42"/>
      <c r="R67" s="43"/>
      <c r="S67" s="60" t="s">
        <v>267</v>
      </c>
      <c r="T67" s="61"/>
      <c r="U67" s="61"/>
      <c r="V67" s="61"/>
      <c r="W67" s="61"/>
      <c r="X67" s="61"/>
      <c r="Y67" s="61"/>
      <c r="Z67" s="61"/>
      <c r="AA67" s="61"/>
      <c r="AB67" s="61"/>
      <c r="AC67" s="61"/>
      <c r="AD67" s="61"/>
      <c r="AE67" s="61"/>
      <c r="AF67" s="61"/>
      <c r="AG67" s="61"/>
      <c r="AH67" s="61"/>
      <c r="AI67" s="62"/>
    </row>
    <row r="68" spans="1:42" ht="34.9" customHeight="1" x14ac:dyDescent="0.2">
      <c r="A68" s="44" t="s">
        <v>83</v>
      </c>
      <c r="B68" s="45"/>
      <c r="C68" s="45"/>
      <c r="D68" s="46"/>
      <c r="E68" s="47" t="s">
        <v>84</v>
      </c>
      <c r="F68" s="42"/>
      <c r="G68" s="42"/>
      <c r="H68" s="42"/>
      <c r="I68" s="42"/>
      <c r="J68" s="42"/>
      <c r="K68" s="42"/>
      <c r="L68" s="42"/>
      <c r="M68" s="42"/>
      <c r="N68" s="42"/>
      <c r="O68" s="42"/>
      <c r="P68" s="42"/>
      <c r="Q68" s="42"/>
      <c r="R68" s="43"/>
      <c r="S68" s="41" t="s">
        <v>227</v>
      </c>
      <c r="T68" s="42"/>
      <c r="U68" s="42"/>
      <c r="V68" s="42"/>
      <c r="W68" s="42"/>
      <c r="X68" s="42"/>
      <c r="Y68" s="42"/>
      <c r="Z68" s="42"/>
      <c r="AA68" s="42"/>
      <c r="AB68" s="42"/>
      <c r="AC68" s="42"/>
      <c r="AD68" s="42"/>
      <c r="AE68" s="42"/>
      <c r="AF68" s="42"/>
      <c r="AG68" s="42"/>
      <c r="AH68" s="42"/>
      <c r="AI68" s="43"/>
    </row>
    <row r="69" spans="1:42" ht="64.900000000000006" customHeight="1" x14ac:dyDescent="0.2">
      <c r="A69" s="44" t="s">
        <v>85</v>
      </c>
      <c r="B69" s="45"/>
      <c r="C69" s="45"/>
      <c r="D69" s="46"/>
      <c r="E69" s="47" t="s">
        <v>86</v>
      </c>
      <c r="F69" s="42"/>
      <c r="G69" s="42"/>
      <c r="H69" s="42"/>
      <c r="I69" s="42"/>
      <c r="J69" s="42"/>
      <c r="K69" s="42"/>
      <c r="L69" s="42"/>
      <c r="M69" s="42"/>
      <c r="N69" s="42"/>
      <c r="O69" s="42"/>
      <c r="P69" s="42"/>
      <c r="Q69" s="42"/>
      <c r="R69" s="43"/>
      <c r="S69" s="41" t="s">
        <v>75</v>
      </c>
      <c r="T69" s="42"/>
      <c r="U69" s="42"/>
      <c r="V69" s="42"/>
      <c r="W69" s="42"/>
      <c r="X69" s="42"/>
      <c r="Y69" s="42"/>
      <c r="Z69" s="42"/>
      <c r="AA69" s="42"/>
      <c r="AB69" s="42"/>
      <c r="AC69" s="42"/>
      <c r="AD69" s="42"/>
      <c r="AE69" s="42"/>
      <c r="AF69" s="42"/>
      <c r="AG69" s="42"/>
      <c r="AH69" s="42"/>
      <c r="AI69" s="43"/>
    </row>
    <row r="70" spans="1:42" ht="64.900000000000006" customHeight="1" x14ac:dyDescent="0.2">
      <c r="A70" s="44" t="s">
        <v>87</v>
      </c>
      <c r="B70" s="45"/>
      <c r="C70" s="45"/>
      <c r="D70" s="46"/>
      <c r="E70" s="47" t="s">
        <v>88</v>
      </c>
      <c r="F70" s="42"/>
      <c r="G70" s="42"/>
      <c r="H70" s="42"/>
      <c r="I70" s="42"/>
      <c r="J70" s="42"/>
      <c r="K70" s="42"/>
      <c r="L70" s="42"/>
      <c r="M70" s="42"/>
      <c r="N70" s="42"/>
      <c r="O70" s="42"/>
      <c r="P70" s="42"/>
      <c r="Q70" s="42"/>
      <c r="R70" s="43"/>
      <c r="S70" s="41" t="s">
        <v>89</v>
      </c>
      <c r="T70" s="42"/>
      <c r="U70" s="42"/>
      <c r="V70" s="42"/>
      <c r="W70" s="42"/>
      <c r="X70" s="42"/>
      <c r="Y70" s="42"/>
      <c r="Z70" s="42"/>
      <c r="AA70" s="42"/>
      <c r="AB70" s="42"/>
      <c r="AC70" s="42"/>
      <c r="AD70" s="42"/>
      <c r="AE70" s="42"/>
      <c r="AF70" s="42"/>
      <c r="AG70" s="42"/>
      <c r="AH70" s="42"/>
      <c r="AI70" s="43"/>
    </row>
    <row r="71" spans="1:42" ht="34.9" customHeight="1" x14ac:dyDescent="0.2">
      <c r="A71" s="44" t="s">
        <v>90</v>
      </c>
      <c r="B71" s="45"/>
      <c r="C71" s="45"/>
      <c r="D71" s="46"/>
      <c r="E71" s="47" t="s">
        <v>91</v>
      </c>
      <c r="F71" s="42"/>
      <c r="G71" s="42"/>
      <c r="H71" s="42"/>
      <c r="I71" s="42"/>
      <c r="J71" s="42"/>
      <c r="K71" s="42"/>
      <c r="L71" s="42"/>
      <c r="M71" s="42"/>
      <c r="N71" s="42"/>
      <c r="O71" s="42"/>
      <c r="P71" s="42"/>
      <c r="Q71" s="42"/>
      <c r="R71" s="43"/>
      <c r="S71" s="41" t="s">
        <v>92</v>
      </c>
      <c r="T71" s="42"/>
      <c r="U71" s="42"/>
      <c r="V71" s="42"/>
      <c r="W71" s="42"/>
      <c r="X71" s="42"/>
      <c r="Y71" s="42"/>
      <c r="Z71" s="42"/>
      <c r="AA71" s="42"/>
      <c r="AB71" s="42"/>
      <c r="AC71" s="42"/>
      <c r="AD71" s="42"/>
      <c r="AE71" s="42"/>
      <c r="AF71" s="42"/>
      <c r="AG71" s="42"/>
      <c r="AH71" s="42"/>
      <c r="AI71" s="43"/>
    </row>
    <row r="72" spans="1:42" ht="34.9" customHeight="1" x14ac:dyDescent="0.2">
      <c r="A72" s="44" t="s">
        <v>93</v>
      </c>
      <c r="B72" s="45"/>
      <c r="C72" s="45"/>
      <c r="D72" s="46"/>
      <c r="E72" s="47" t="s">
        <v>94</v>
      </c>
      <c r="F72" s="42"/>
      <c r="G72" s="42"/>
      <c r="H72" s="42"/>
      <c r="I72" s="42"/>
      <c r="J72" s="42"/>
      <c r="K72" s="42"/>
      <c r="L72" s="42"/>
      <c r="M72" s="42"/>
      <c r="N72" s="42"/>
      <c r="O72" s="42"/>
      <c r="P72" s="42"/>
      <c r="Q72" s="42"/>
      <c r="R72" s="43"/>
      <c r="S72" s="41" t="s">
        <v>95</v>
      </c>
      <c r="T72" s="42"/>
      <c r="U72" s="42"/>
      <c r="V72" s="42"/>
      <c r="W72" s="42"/>
      <c r="X72" s="42"/>
      <c r="Y72" s="42"/>
      <c r="Z72" s="42"/>
      <c r="AA72" s="42"/>
      <c r="AB72" s="42"/>
      <c r="AC72" s="42"/>
      <c r="AD72" s="42"/>
      <c r="AE72" s="42"/>
      <c r="AF72" s="42"/>
      <c r="AG72" s="42"/>
      <c r="AH72" s="42"/>
      <c r="AI72" s="43"/>
    </row>
    <row r="73" spans="1:42"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42" ht="15" x14ac:dyDescent="0.25">
      <c r="A74" s="24" t="s">
        <v>167</v>
      </c>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row r="75" spans="1:42"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3"/>
      <c r="AK75" s="3"/>
      <c r="AL75" s="3"/>
      <c r="AM75" s="3"/>
      <c r="AN75" s="3"/>
      <c r="AO75" s="3"/>
      <c r="AP75" s="3"/>
    </row>
    <row r="76" spans="1:42" ht="30" customHeight="1" x14ac:dyDescent="0.2">
      <c r="A76" s="51" t="s">
        <v>96</v>
      </c>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3"/>
      <c r="AG76" s="50"/>
      <c r="AH76" s="50"/>
      <c r="AI76" s="50"/>
      <c r="AJ76" s="4"/>
      <c r="AK76" s="4"/>
      <c r="AL76" s="4"/>
      <c r="AM76" s="13">
        <v>0</v>
      </c>
      <c r="AN76" s="4"/>
      <c r="AO76" s="4"/>
      <c r="AP76" s="4"/>
    </row>
    <row r="77" spans="1:42" ht="30" customHeight="1" x14ac:dyDescent="0.2">
      <c r="A77" s="51" t="s">
        <v>97</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3"/>
      <c r="AG77" s="50"/>
      <c r="AH77" s="50"/>
      <c r="AI77" s="50"/>
      <c r="AJ77" s="4"/>
      <c r="AK77" s="4"/>
      <c r="AL77" s="4"/>
      <c r="AM77" s="4"/>
      <c r="AN77" s="4"/>
      <c r="AO77" s="4"/>
      <c r="AP77" s="4"/>
    </row>
    <row r="79" spans="1:42" ht="75" customHeight="1" x14ac:dyDescent="0.2">
      <c r="A79" s="71" t="s">
        <v>53</v>
      </c>
      <c r="B79" s="72"/>
      <c r="C79" s="72"/>
      <c r="D79" s="48" t="s">
        <v>203</v>
      </c>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9"/>
    </row>
    <row r="82" spans="1:45" ht="18" x14ac:dyDescent="0.25">
      <c r="A82" s="21" t="s">
        <v>106</v>
      </c>
      <c r="B82" s="21" t="s">
        <v>168</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1:45"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row>
    <row r="84" spans="1:45" ht="64.900000000000006" customHeight="1" x14ac:dyDescent="0.2">
      <c r="A84" s="54" t="s">
        <v>98</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45"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row>
    <row r="86" spans="1:45" ht="33.6" customHeight="1" x14ac:dyDescent="0.2">
      <c r="A86" s="23" t="s">
        <v>107</v>
      </c>
      <c r="B86" s="76" t="s">
        <v>204</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5"/>
      <c r="AK86" s="5"/>
      <c r="AL86" s="5"/>
      <c r="AM86" s="5"/>
      <c r="AN86" s="5"/>
      <c r="AO86" s="5"/>
      <c r="AP86" s="5"/>
      <c r="AQ86" s="5"/>
      <c r="AR86" s="5"/>
      <c r="AS86" s="5"/>
    </row>
    <row r="87" spans="1:45"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row>
    <row r="88" spans="1:45" ht="30" customHeight="1" x14ac:dyDescent="0.2">
      <c r="A88" s="51" t="s">
        <v>96</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3"/>
      <c r="AG88" s="50"/>
      <c r="AH88" s="50"/>
      <c r="AI88" s="50"/>
      <c r="AJ88" s="4"/>
      <c r="AK88" s="4"/>
      <c r="AL88" s="4"/>
      <c r="AM88" s="13">
        <v>0</v>
      </c>
      <c r="AN88" s="4"/>
      <c r="AO88" s="4"/>
      <c r="AP88" s="4"/>
    </row>
    <row r="89" spans="1:45" ht="30" customHeight="1" x14ac:dyDescent="0.2">
      <c r="A89" s="51" t="s">
        <v>97</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3"/>
      <c r="AG89" s="50"/>
      <c r="AH89" s="50"/>
      <c r="AI89" s="50"/>
      <c r="AJ89" s="4"/>
      <c r="AK89" s="4"/>
      <c r="AL89" s="4"/>
      <c r="AM89" s="4"/>
      <c r="AN89" s="4"/>
      <c r="AO89" s="4"/>
      <c r="AP89" s="4"/>
    </row>
    <row r="90" spans="1:45" x14ac:dyDescent="0.2">
      <c r="AJ90" s="3"/>
      <c r="AK90" s="3"/>
      <c r="AL90" s="3"/>
      <c r="AM90" s="3"/>
      <c r="AN90" s="3"/>
      <c r="AO90" s="3"/>
      <c r="AP90" s="3"/>
    </row>
    <row r="91" spans="1:45" ht="46.5" x14ac:dyDescent="0.2">
      <c r="A91" s="71" t="s">
        <v>53</v>
      </c>
      <c r="B91" s="72"/>
      <c r="C91" s="72"/>
      <c r="D91" s="48" t="s">
        <v>133</v>
      </c>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9"/>
    </row>
    <row r="93" spans="1:45" ht="30" customHeight="1" x14ac:dyDescent="0.2">
      <c r="A93" s="75" t="s">
        <v>205</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row>
    <row r="94" spans="1:45" ht="75" customHeight="1" x14ac:dyDescent="0.2">
      <c r="A94" s="54" t="s">
        <v>169</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45"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row>
    <row r="96" spans="1:45"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row>
    <row r="97" spans="1:39" ht="15" x14ac:dyDescent="0.25">
      <c r="A97" s="24" t="s">
        <v>101</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row>
    <row r="98" spans="1:39"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row>
    <row r="99" spans="1:39" ht="48.75" customHeight="1" x14ac:dyDescent="0.2">
      <c r="A99" s="25" t="s">
        <v>108</v>
      </c>
      <c r="B99" s="38" t="s">
        <v>222</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9"/>
      <c r="AH99" s="39"/>
      <c r="AI99" s="39"/>
      <c r="AM99" s="14" t="b">
        <v>0</v>
      </c>
    </row>
    <row r="100" spans="1:39" ht="15" x14ac:dyDescent="0.25">
      <c r="A100" s="24" t="s">
        <v>100</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1:39" ht="49.9" customHeight="1" x14ac:dyDescent="0.2">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row>
    <row r="102" spans="1:39"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row>
    <row r="103" spans="1:39" ht="30" customHeight="1" x14ac:dyDescent="0.2">
      <c r="A103" s="25" t="s">
        <v>109</v>
      </c>
      <c r="B103" s="38" t="s">
        <v>216</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9"/>
      <c r="AH103" s="39"/>
      <c r="AI103" s="39"/>
      <c r="AM103" s="14" t="b">
        <v>0</v>
      </c>
    </row>
    <row r="104" spans="1:39" ht="15" x14ac:dyDescent="0.25">
      <c r="A104" s="24" t="s">
        <v>100</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row>
    <row r="105" spans="1:39" ht="49.9" customHeight="1" x14ac:dyDescent="0.2">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row>
    <row r="106" spans="1:39"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row>
    <row r="107" spans="1:39" ht="30" customHeight="1" x14ac:dyDescent="0.2">
      <c r="A107" s="25" t="s">
        <v>110</v>
      </c>
      <c r="B107" s="38" t="s">
        <v>221</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9"/>
      <c r="AH107" s="39"/>
      <c r="AI107" s="39"/>
      <c r="AM107" s="14" t="b">
        <v>0</v>
      </c>
    </row>
    <row r="108" spans="1:39" ht="15" x14ac:dyDescent="0.25">
      <c r="A108" s="24" t="s">
        <v>100</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row>
    <row r="109" spans="1:39" ht="49.9" customHeight="1" x14ac:dyDescent="0.2">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row>
    <row r="110" spans="1:39"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row>
    <row r="111" spans="1:39" ht="30" customHeight="1" x14ac:dyDescent="0.2">
      <c r="A111" s="25" t="s">
        <v>131</v>
      </c>
      <c r="B111" s="38" t="s">
        <v>268</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9"/>
      <c r="AH111" s="39"/>
      <c r="AI111" s="39"/>
      <c r="AM111" s="14" t="b">
        <v>0</v>
      </c>
    </row>
    <row r="112" spans="1:39" ht="15" x14ac:dyDescent="0.25">
      <c r="A112" s="24" t="s">
        <v>100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row>
    <row r="113" spans="1:39" ht="49.9" customHeight="1" x14ac:dyDescent="0.2">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row>
    <row r="114" spans="1:39"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row>
    <row r="115" spans="1:39"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row>
    <row r="116" spans="1:39" ht="15" x14ac:dyDescent="0.25">
      <c r="A116" s="24" t="s">
        <v>99</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row>
    <row r="117" spans="1:39"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row>
    <row r="118" spans="1:39" ht="30" customHeight="1" x14ac:dyDescent="0.2">
      <c r="A118" s="25" t="s">
        <v>213</v>
      </c>
      <c r="B118" s="38" t="s">
        <v>217</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9"/>
      <c r="AH118" s="39"/>
      <c r="AI118" s="39"/>
      <c r="AM118" s="14" t="b">
        <v>0</v>
      </c>
    </row>
    <row r="119" spans="1:39" ht="15" x14ac:dyDescent="0.25">
      <c r="A119" s="24" t="s">
        <v>100</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row>
    <row r="120" spans="1:39" ht="49.9" customHeight="1" x14ac:dyDescent="0.2">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row>
    <row r="121" spans="1:39"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row>
    <row r="122" spans="1:39" ht="30" customHeight="1" x14ac:dyDescent="0.2">
      <c r="A122" s="25" t="s">
        <v>214</v>
      </c>
      <c r="B122" s="38" t="s">
        <v>212</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9"/>
      <c r="AH122" s="39"/>
      <c r="AI122" s="39"/>
      <c r="AM122" s="14" t="b">
        <v>0</v>
      </c>
    </row>
    <row r="123" spans="1:39" ht="15" x14ac:dyDescent="0.25">
      <c r="A123" s="24" t="s">
        <v>100</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row>
    <row r="124" spans="1:39" ht="49.9" customHeight="1" x14ac:dyDescent="0.2">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row>
    <row r="125" spans="1:39"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row>
    <row r="126" spans="1:39" ht="30" customHeight="1" x14ac:dyDescent="0.2">
      <c r="A126" s="25" t="s">
        <v>215</v>
      </c>
      <c r="B126" s="38" t="s">
        <v>269</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9"/>
      <c r="AH126" s="39"/>
      <c r="AI126" s="39"/>
      <c r="AM126" s="14" t="b">
        <v>0</v>
      </c>
    </row>
    <row r="127" spans="1:39" ht="15" x14ac:dyDescent="0.25">
      <c r="A127" s="24" t="s">
        <v>100</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row>
    <row r="128" spans="1:39" ht="49.9" customHeight="1" x14ac:dyDescent="0.2">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row>
    <row r="129" spans="1:45"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row>
    <row r="130" spans="1:45"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row>
    <row r="131" spans="1:45" ht="18" x14ac:dyDescent="0.25">
      <c r="A131" s="21" t="s">
        <v>111</v>
      </c>
      <c r="B131" s="21" t="s">
        <v>102</v>
      </c>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row>
    <row r="132" spans="1:45"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row>
    <row r="133" spans="1:45" ht="90" customHeight="1" x14ac:dyDescent="0.2">
      <c r="A133" s="54" t="s">
        <v>207</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45"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row>
    <row r="135" spans="1:45" ht="34.15" customHeight="1" x14ac:dyDescent="0.2">
      <c r="A135" s="23" t="s">
        <v>112</v>
      </c>
      <c r="B135" s="76" t="s">
        <v>103</v>
      </c>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5"/>
      <c r="AK135" s="5"/>
      <c r="AL135" s="5"/>
      <c r="AM135" s="5"/>
      <c r="AN135" s="5"/>
      <c r="AO135" s="5"/>
      <c r="AP135" s="5"/>
      <c r="AQ135" s="5"/>
      <c r="AR135" s="5"/>
      <c r="AS135" s="5"/>
    </row>
    <row r="136" spans="1:45"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3"/>
      <c r="AK136" s="3"/>
      <c r="AL136" s="3"/>
      <c r="AM136" s="3"/>
      <c r="AN136" s="3"/>
      <c r="AO136" s="3"/>
      <c r="AP136" s="3"/>
    </row>
    <row r="137" spans="1:45" ht="30" customHeight="1" x14ac:dyDescent="0.2">
      <c r="A137" s="51" t="s">
        <v>96</v>
      </c>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3"/>
      <c r="AG137" s="50"/>
      <c r="AH137" s="50"/>
      <c r="AI137" s="50"/>
      <c r="AJ137" s="4"/>
      <c r="AK137" s="4"/>
      <c r="AL137" s="4"/>
      <c r="AM137" s="13">
        <v>0</v>
      </c>
      <c r="AN137" s="4"/>
      <c r="AO137" s="4"/>
      <c r="AP137" s="4"/>
    </row>
    <row r="138" spans="1:45" ht="30" customHeight="1" x14ac:dyDescent="0.2">
      <c r="A138" s="51" t="s">
        <v>97</v>
      </c>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3"/>
      <c r="AG138" s="50"/>
      <c r="AH138" s="50"/>
      <c r="AI138" s="50"/>
      <c r="AJ138" s="4"/>
      <c r="AK138" s="4"/>
      <c r="AL138" s="4"/>
      <c r="AM138" s="4"/>
      <c r="AN138" s="4"/>
      <c r="AO138" s="4"/>
      <c r="AP138" s="4"/>
    </row>
    <row r="139" spans="1:45" x14ac:dyDescent="0.2">
      <c r="AJ139" s="3"/>
      <c r="AK139" s="3"/>
      <c r="AL139" s="3"/>
      <c r="AM139" s="3"/>
      <c r="AN139" s="3"/>
      <c r="AO139" s="3"/>
      <c r="AP139" s="3"/>
    </row>
    <row r="140" spans="1:45" ht="46.5" x14ac:dyDescent="0.2">
      <c r="A140" s="71" t="s">
        <v>53</v>
      </c>
      <c r="B140" s="72"/>
      <c r="C140" s="72"/>
      <c r="D140" s="48" t="s">
        <v>134</v>
      </c>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9"/>
    </row>
    <row r="141" spans="1:45" ht="35.25" customHeight="1" x14ac:dyDescent="0.2">
      <c r="A141" s="6"/>
      <c r="B141" s="6"/>
      <c r="C141" s="6"/>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row>
    <row r="142" spans="1:45" ht="15" customHeight="1" x14ac:dyDescent="0.2">
      <c r="A142" s="23" t="s">
        <v>113</v>
      </c>
      <c r="B142" s="76" t="s">
        <v>154</v>
      </c>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7"/>
      <c r="AH142" s="77"/>
      <c r="AI142" s="77"/>
    </row>
    <row r="143" spans="1:45"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row>
    <row r="144" spans="1:45" ht="30" customHeight="1" x14ac:dyDescent="0.2">
      <c r="A144" s="51" t="s">
        <v>96</v>
      </c>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3"/>
      <c r="AG144" s="50"/>
      <c r="AH144" s="50"/>
      <c r="AI144" s="50"/>
      <c r="AM144" s="14">
        <v>0</v>
      </c>
    </row>
    <row r="145" spans="1:39" ht="30" customHeight="1" x14ac:dyDescent="0.2">
      <c r="A145" s="51" t="s">
        <v>97</v>
      </c>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3"/>
      <c r="AG145" s="50"/>
      <c r="AH145" s="50"/>
      <c r="AI145" s="50"/>
    </row>
    <row r="147" spans="1:39" ht="46.5" x14ac:dyDescent="0.2">
      <c r="A147" s="71" t="s">
        <v>53</v>
      </c>
      <c r="B147" s="72"/>
      <c r="C147" s="72"/>
      <c r="D147" s="48" t="s">
        <v>270</v>
      </c>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9"/>
    </row>
    <row r="149" spans="1:39" ht="30" customHeight="1" x14ac:dyDescent="0.2">
      <c r="A149" s="75" t="s">
        <v>206</v>
      </c>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row>
    <row r="150" spans="1:39" ht="95.25" customHeight="1" x14ac:dyDescent="0.2">
      <c r="A150" s="54" t="s">
        <v>170</v>
      </c>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39"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row>
    <row r="152" spans="1:39"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row>
    <row r="153" spans="1:39" ht="30" customHeight="1" x14ac:dyDescent="0.2">
      <c r="A153" s="25" t="s">
        <v>114</v>
      </c>
      <c r="B153" s="38" t="s">
        <v>249</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9"/>
      <c r="AH153" s="39"/>
      <c r="AI153" s="39"/>
      <c r="AM153" s="14" t="b">
        <v>0</v>
      </c>
    </row>
    <row r="154" spans="1:39" ht="15" x14ac:dyDescent="0.25">
      <c r="A154" s="24" t="s">
        <v>100</v>
      </c>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M154" s="15"/>
    </row>
    <row r="155" spans="1:39" ht="49.9" customHeight="1" x14ac:dyDescent="0.2">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row>
    <row r="156" spans="1:39"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row>
    <row r="157" spans="1:39" ht="30" customHeight="1" x14ac:dyDescent="0.2">
      <c r="A157" s="25" t="s">
        <v>115</v>
      </c>
      <c r="B157" s="38" t="s">
        <v>248</v>
      </c>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9"/>
      <c r="AH157" s="39"/>
      <c r="AI157" s="39"/>
      <c r="AM157" s="14" t="b">
        <v>0</v>
      </c>
    </row>
    <row r="158" spans="1:39" ht="15" x14ac:dyDescent="0.25">
      <c r="A158" s="24" t="s">
        <v>100</v>
      </c>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row>
    <row r="159" spans="1:39" ht="49.9" customHeight="1" x14ac:dyDescent="0.2">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row>
    <row r="160" spans="1:39"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row>
    <row r="161" spans="1:39" ht="30" customHeight="1" x14ac:dyDescent="0.2">
      <c r="A161" s="25" t="s">
        <v>153</v>
      </c>
      <c r="B161" s="38" t="s">
        <v>219</v>
      </c>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9"/>
      <c r="AH161" s="39"/>
      <c r="AI161" s="39"/>
      <c r="AM161" s="14" t="b">
        <v>0</v>
      </c>
    </row>
    <row r="162" spans="1:39" ht="15" x14ac:dyDescent="0.25">
      <c r="A162" s="24" t="s">
        <v>100</v>
      </c>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row>
    <row r="163" spans="1:39" ht="49.9" customHeight="1" x14ac:dyDescent="0.2">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row>
    <row r="164" spans="1:39"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row>
    <row r="165" spans="1:39" ht="30" customHeight="1" x14ac:dyDescent="0.2">
      <c r="A165" s="25" t="s">
        <v>223</v>
      </c>
      <c r="B165" s="38" t="s">
        <v>220</v>
      </c>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9"/>
      <c r="AH165" s="39"/>
      <c r="AI165" s="39"/>
      <c r="AM165" s="14" t="b">
        <v>0</v>
      </c>
    </row>
    <row r="166" spans="1:39" ht="15" x14ac:dyDescent="0.25">
      <c r="A166" s="24" t="s">
        <v>100</v>
      </c>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row>
    <row r="167" spans="1:39" ht="49.9" customHeight="1" x14ac:dyDescent="0.2">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row>
    <row r="168" spans="1:39"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row>
    <row r="169" spans="1:39" ht="30" customHeight="1" x14ac:dyDescent="0.2">
      <c r="A169" s="25" t="s">
        <v>224</v>
      </c>
      <c r="B169" s="38" t="s">
        <v>218</v>
      </c>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9"/>
      <c r="AH169" s="39"/>
      <c r="AI169" s="39"/>
      <c r="AM169" s="14" t="b">
        <v>0</v>
      </c>
    </row>
    <row r="170" spans="1:39" ht="15" x14ac:dyDescent="0.25">
      <c r="A170" s="24" t="s">
        <v>100</v>
      </c>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row>
    <row r="171" spans="1:39" ht="49.9" customHeight="1" x14ac:dyDescent="0.2">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row>
    <row r="172" spans="1:39"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9"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row>
    <row r="174" spans="1:39"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row>
    <row r="175" spans="1:39" ht="18" x14ac:dyDescent="0.25">
      <c r="A175" s="21" t="s">
        <v>62</v>
      </c>
      <c r="B175" s="21" t="s">
        <v>152</v>
      </c>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row>
    <row r="177" spans="1:39" ht="234.75" customHeight="1" x14ac:dyDescent="0.2">
      <c r="A177" s="71" t="s">
        <v>53</v>
      </c>
      <c r="B177" s="72"/>
      <c r="C177" s="72"/>
      <c r="D177" s="73" t="s">
        <v>271</v>
      </c>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4"/>
    </row>
    <row r="180" spans="1:39" ht="15" x14ac:dyDescent="0.25">
      <c r="A180" s="24" t="s">
        <v>0</v>
      </c>
      <c r="B180" s="24" t="s">
        <v>229</v>
      </c>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row>
    <row r="181" spans="1:39"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row>
    <row r="182" spans="1:39" ht="15" x14ac:dyDescent="0.25">
      <c r="A182" s="26"/>
      <c r="B182" s="24" t="s">
        <v>182</v>
      </c>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row>
    <row r="183" spans="1:39"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row>
    <row r="184" spans="1:39" ht="30" customHeight="1" x14ac:dyDescent="0.2">
      <c r="A184" s="80" t="s">
        <v>272</v>
      </c>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2"/>
      <c r="AD184" s="83" t="s">
        <v>125</v>
      </c>
      <c r="AE184" s="84"/>
      <c r="AF184" s="85"/>
      <c r="AG184" s="86"/>
      <c r="AH184" s="87"/>
      <c r="AI184" s="88"/>
      <c r="AM184" s="14">
        <v>0</v>
      </c>
    </row>
    <row r="185" spans="1:39" ht="30" customHeight="1" x14ac:dyDescent="0.2">
      <c r="A185" s="51" t="s">
        <v>230</v>
      </c>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3"/>
      <c r="AD185" s="83" t="s">
        <v>172</v>
      </c>
      <c r="AE185" s="84"/>
      <c r="AF185" s="85"/>
      <c r="AG185" s="86"/>
      <c r="AH185" s="87"/>
      <c r="AI185" s="88"/>
    </row>
    <row r="186" spans="1:39" ht="30" customHeight="1" x14ac:dyDescent="0.2">
      <c r="A186" s="80" t="s">
        <v>231</v>
      </c>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2"/>
      <c r="AD186" s="83" t="s">
        <v>124</v>
      </c>
      <c r="AE186" s="84"/>
      <c r="AF186" s="85"/>
      <c r="AG186" s="86"/>
      <c r="AH186" s="87"/>
      <c r="AI186" s="88"/>
    </row>
    <row r="187" spans="1:39" ht="30" customHeight="1" x14ac:dyDescent="0.2">
      <c r="A187" s="80" t="s">
        <v>232</v>
      </c>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2"/>
      <c r="AD187" s="83" t="s">
        <v>126</v>
      </c>
      <c r="AE187" s="84"/>
      <c r="AF187" s="85"/>
      <c r="AG187" s="86"/>
      <c r="AH187" s="87"/>
      <c r="AI187" s="88"/>
    </row>
    <row r="188" spans="1:39" ht="30" customHeight="1" x14ac:dyDescent="0.2">
      <c r="A188" s="80" t="s">
        <v>233</v>
      </c>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2"/>
      <c r="AD188" s="83" t="s">
        <v>127</v>
      </c>
      <c r="AE188" s="84"/>
      <c r="AF188" s="85"/>
      <c r="AG188" s="86"/>
      <c r="AH188" s="87"/>
      <c r="AI188" s="88"/>
    </row>
    <row r="189" spans="1:39"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row>
    <row r="190" spans="1:39" ht="15" x14ac:dyDescent="0.25">
      <c r="A190" s="89" t="s">
        <v>273</v>
      </c>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1"/>
    </row>
    <row r="191" spans="1:39" ht="100.15" customHeight="1" x14ac:dyDescent="0.2">
      <c r="A191" s="64"/>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6"/>
    </row>
    <row r="192" spans="1:39"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row>
    <row r="193" spans="1:39"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row>
    <row r="194" spans="1:39" ht="15" x14ac:dyDescent="0.25">
      <c r="A194" s="24" t="s">
        <v>10</v>
      </c>
      <c r="B194" s="24" t="s">
        <v>183</v>
      </c>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row>
    <row r="195" spans="1:39"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row>
    <row r="196" spans="1:39" ht="15" x14ac:dyDescent="0.25">
      <c r="A196" s="26"/>
      <c r="B196" s="24" t="s">
        <v>184</v>
      </c>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row>
    <row r="197" spans="1:39"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row>
    <row r="198" spans="1:39" ht="30" customHeight="1" x14ac:dyDescent="0.2">
      <c r="A198" s="80" t="s">
        <v>185</v>
      </c>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2"/>
      <c r="AD198" s="83" t="s">
        <v>125</v>
      </c>
      <c r="AE198" s="84"/>
      <c r="AF198" s="85"/>
      <c r="AG198" s="86"/>
      <c r="AH198" s="87"/>
      <c r="AI198" s="88"/>
      <c r="AM198" s="14">
        <v>0</v>
      </c>
    </row>
    <row r="199" spans="1:39" ht="30" customHeight="1" x14ac:dyDescent="0.2">
      <c r="A199" s="51" t="s">
        <v>186</v>
      </c>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3"/>
      <c r="AD199" s="83" t="s">
        <v>172</v>
      </c>
      <c r="AE199" s="84"/>
      <c r="AF199" s="85"/>
      <c r="AG199" s="86"/>
      <c r="AH199" s="87"/>
      <c r="AI199" s="88"/>
    </row>
    <row r="200" spans="1:39" ht="30" customHeight="1" x14ac:dyDescent="0.2">
      <c r="A200" s="80" t="s">
        <v>234</v>
      </c>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2"/>
      <c r="AD200" s="83" t="s">
        <v>124</v>
      </c>
      <c r="AE200" s="84"/>
      <c r="AF200" s="85"/>
      <c r="AG200" s="86"/>
      <c r="AH200" s="87"/>
      <c r="AI200" s="88"/>
    </row>
    <row r="201" spans="1:39" ht="30" customHeight="1" x14ac:dyDescent="0.2">
      <c r="A201" s="80" t="s">
        <v>187</v>
      </c>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2"/>
      <c r="AD201" s="83" t="s">
        <v>126</v>
      </c>
      <c r="AE201" s="84"/>
      <c r="AF201" s="85"/>
      <c r="AG201" s="86"/>
      <c r="AH201" s="87"/>
      <c r="AI201" s="88"/>
    </row>
    <row r="202" spans="1:39" ht="30" customHeight="1" x14ac:dyDescent="0.2">
      <c r="A202" s="80" t="s">
        <v>188</v>
      </c>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2"/>
      <c r="AD202" s="83" t="s">
        <v>127</v>
      </c>
      <c r="AE202" s="84"/>
      <c r="AF202" s="85"/>
      <c r="AG202" s="86"/>
      <c r="AH202" s="87"/>
      <c r="AI202" s="88"/>
    </row>
    <row r="203" spans="1:39"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row>
    <row r="204" spans="1:39" ht="15" x14ac:dyDescent="0.25">
      <c r="A204" s="89" t="s">
        <v>273</v>
      </c>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1"/>
    </row>
    <row r="205" spans="1:39" ht="100.15" customHeight="1" x14ac:dyDescent="0.2">
      <c r="A205" s="64"/>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6"/>
    </row>
    <row r="206" spans="1:39" x14ac:dyDescent="0.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row>
    <row r="207" spans="1:39" x14ac:dyDescent="0.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row>
    <row r="208" spans="1:39" ht="15" x14ac:dyDescent="0.25">
      <c r="A208" s="24" t="s">
        <v>15</v>
      </c>
      <c r="B208" s="24" t="s">
        <v>189</v>
      </c>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row>
    <row r="209" spans="1:91" x14ac:dyDescent="0.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row>
    <row r="210" spans="1:91" ht="31.9" customHeight="1" x14ac:dyDescent="0.25">
      <c r="A210" s="26"/>
      <c r="B210" s="76" t="s">
        <v>235</v>
      </c>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row>
    <row r="211" spans="1:91" x14ac:dyDescent="0.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row>
    <row r="212" spans="1:91" ht="30" customHeight="1" x14ac:dyDescent="0.2">
      <c r="A212" s="80" t="s">
        <v>190</v>
      </c>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2"/>
      <c r="AD212" s="83" t="s">
        <v>125</v>
      </c>
      <c r="AE212" s="84"/>
      <c r="AF212" s="85"/>
      <c r="AG212" s="86"/>
      <c r="AH212" s="87"/>
      <c r="AI212" s="88"/>
      <c r="AM212" s="14">
        <v>0</v>
      </c>
    </row>
    <row r="213" spans="1:91" ht="30" customHeight="1" x14ac:dyDescent="0.2">
      <c r="A213" s="51" t="s">
        <v>191</v>
      </c>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3"/>
      <c r="AD213" s="83" t="s">
        <v>172</v>
      </c>
      <c r="AE213" s="84"/>
      <c r="AF213" s="85"/>
      <c r="AG213" s="86"/>
      <c r="AH213" s="87"/>
      <c r="AI213" s="88"/>
    </row>
    <row r="214" spans="1:91" ht="30" customHeight="1" x14ac:dyDescent="0.2">
      <c r="A214" s="80" t="s">
        <v>236</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2"/>
      <c r="AD214" s="83" t="s">
        <v>124</v>
      </c>
      <c r="AE214" s="84"/>
      <c r="AF214" s="85"/>
      <c r="AG214" s="86"/>
      <c r="AH214" s="87"/>
      <c r="AI214" s="88"/>
    </row>
    <row r="215" spans="1:91" ht="30" customHeight="1" x14ac:dyDescent="0.2">
      <c r="A215" s="80" t="s">
        <v>192</v>
      </c>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2"/>
      <c r="AD215" s="83" t="s">
        <v>126</v>
      </c>
      <c r="AE215" s="84"/>
      <c r="AF215" s="85"/>
      <c r="AG215" s="86"/>
      <c r="AH215" s="87"/>
      <c r="AI215" s="88"/>
    </row>
    <row r="216" spans="1:91" ht="30" customHeight="1" x14ac:dyDescent="0.2">
      <c r="A216" s="51" t="s">
        <v>193</v>
      </c>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3"/>
      <c r="AD216" s="83" t="s">
        <v>127</v>
      </c>
      <c r="AE216" s="84"/>
      <c r="AF216" s="85"/>
      <c r="AG216" s="86"/>
      <c r="AH216" s="87"/>
      <c r="AI216" s="88"/>
    </row>
    <row r="217" spans="1:91" x14ac:dyDescent="0.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row>
    <row r="218" spans="1:91" ht="15" x14ac:dyDescent="0.25">
      <c r="A218" s="89" t="s">
        <v>273</v>
      </c>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1"/>
    </row>
    <row r="219" spans="1:91" ht="100.15" customHeight="1" x14ac:dyDescent="0.2">
      <c r="A219" s="64"/>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6"/>
    </row>
    <row r="220" spans="1:91" x14ac:dyDescent="0.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row>
    <row r="221" spans="1:91" x14ac:dyDescent="0.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row>
    <row r="222" spans="1:91" ht="15" x14ac:dyDescent="0.25">
      <c r="A222" s="24" t="s">
        <v>21</v>
      </c>
      <c r="B222" s="24" t="s">
        <v>237</v>
      </c>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row>
    <row r="223" spans="1:91" x14ac:dyDescent="0.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row>
    <row r="224" spans="1:91" ht="15" x14ac:dyDescent="0.25">
      <c r="A224" s="26"/>
      <c r="B224" s="24" t="s">
        <v>43</v>
      </c>
      <c r="C224" s="17"/>
      <c r="D224" s="17"/>
      <c r="E224" s="17"/>
      <c r="F224" s="17"/>
      <c r="G224" s="17"/>
      <c r="H224" s="17"/>
      <c r="I224" s="17"/>
      <c r="J224" s="17"/>
      <c r="K224" s="17"/>
      <c r="L224" s="17"/>
      <c r="M224" s="17"/>
      <c r="N224" s="17"/>
      <c r="O224" s="17"/>
      <c r="P224" s="27"/>
      <c r="Q224" s="17"/>
      <c r="R224" s="17"/>
      <c r="S224" s="17"/>
      <c r="T224" s="17"/>
      <c r="U224" s="17"/>
      <c r="V224" s="17"/>
      <c r="W224" s="17"/>
      <c r="X224" s="17"/>
      <c r="Y224" s="17"/>
      <c r="Z224" s="17"/>
      <c r="AA224" s="17"/>
      <c r="AB224" s="17"/>
      <c r="AC224" s="17"/>
      <c r="AD224" s="17"/>
      <c r="AE224" s="17"/>
      <c r="AF224" s="17"/>
      <c r="AG224" s="17"/>
      <c r="AH224" s="17"/>
      <c r="AI224" s="17"/>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05"/>
      <c r="CE224" s="106"/>
      <c r="CF224" s="106"/>
      <c r="CG224" s="106"/>
      <c r="CH224" s="106"/>
      <c r="CI224" s="106"/>
      <c r="CJ224" s="106"/>
      <c r="CK224" s="106"/>
      <c r="CL224" s="106"/>
      <c r="CM224" s="106"/>
    </row>
    <row r="225" spans="1:39" x14ac:dyDescent="0.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row>
    <row r="226" spans="1:39" ht="30" customHeight="1" x14ac:dyDescent="0.2">
      <c r="A226" s="80" t="s">
        <v>238</v>
      </c>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2"/>
      <c r="AD226" s="83" t="s">
        <v>125</v>
      </c>
      <c r="AE226" s="84"/>
      <c r="AF226" s="85"/>
      <c r="AG226" s="86"/>
      <c r="AH226" s="87"/>
      <c r="AI226" s="88"/>
      <c r="AM226" s="14">
        <v>0</v>
      </c>
    </row>
    <row r="227" spans="1:39" ht="30" customHeight="1" x14ac:dyDescent="0.2">
      <c r="A227" s="51" t="s">
        <v>180</v>
      </c>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3"/>
      <c r="AD227" s="83" t="s">
        <v>172</v>
      </c>
      <c r="AE227" s="84"/>
      <c r="AF227" s="85"/>
      <c r="AG227" s="86"/>
      <c r="AH227" s="87"/>
      <c r="AI227" s="88"/>
    </row>
    <row r="228" spans="1:39" ht="30" customHeight="1" x14ac:dyDescent="0.2">
      <c r="A228" s="80" t="s">
        <v>239</v>
      </c>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2"/>
      <c r="AD228" s="83" t="s">
        <v>124</v>
      </c>
      <c r="AE228" s="84"/>
      <c r="AF228" s="85"/>
      <c r="AG228" s="86"/>
      <c r="AH228" s="87"/>
      <c r="AI228" s="88"/>
    </row>
    <row r="229" spans="1:39" ht="30" customHeight="1" x14ac:dyDescent="0.2">
      <c r="A229" s="80" t="s">
        <v>44</v>
      </c>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2"/>
      <c r="AD229" s="83" t="s">
        <v>126</v>
      </c>
      <c r="AE229" s="84"/>
      <c r="AF229" s="85"/>
      <c r="AG229" s="86"/>
      <c r="AH229" s="87"/>
      <c r="AI229" s="88"/>
    </row>
    <row r="230" spans="1:39" ht="30" customHeight="1" x14ac:dyDescent="0.2">
      <c r="A230" s="80" t="s">
        <v>45</v>
      </c>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2"/>
      <c r="AD230" s="83" t="s">
        <v>127</v>
      </c>
      <c r="AE230" s="84"/>
      <c r="AF230" s="85"/>
      <c r="AG230" s="86"/>
      <c r="AH230" s="87"/>
      <c r="AI230" s="88"/>
    </row>
    <row r="231" spans="1:39"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row>
    <row r="232" spans="1:39" ht="15" x14ac:dyDescent="0.2">
      <c r="A232" s="80" t="s">
        <v>273</v>
      </c>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2"/>
    </row>
    <row r="233" spans="1:39" ht="100.15" customHeight="1" x14ac:dyDescent="0.2">
      <c r="A233" s="64"/>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6"/>
    </row>
    <row r="234" spans="1:39" x14ac:dyDescent="0.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row>
    <row r="235" spans="1:39" x14ac:dyDescent="0.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row>
    <row r="236" spans="1:39" ht="15" x14ac:dyDescent="0.25">
      <c r="A236" s="24" t="s">
        <v>22</v>
      </c>
      <c r="B236" s="24" t="s">
        <v>194</v>
      </c>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row>
    <row r="237" spans="1:39" x14ac:dyDescent="0.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row>
    <row r="238" spans="1:39" ht="15" x14ac:dyDescent="0.25">
      <c r="A238" s="26"/>
      <c r="B238" s="24" t="s">
        <v>23</v>
      </c>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row>
    <row r="239" spans="1:39" x14ac:dyDescent="0.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row>
    <row r="240" spans="1:39" ht="30" customHeight="1" x14ac:dyDescent="0.2">
      <c r="A240" s="80" t="s">
        <v>274</v>
      </c>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2"/>
      <c r="AD240" s="83" t="s">
        <v>125</v>
      </c>
      <c r="AE240" s="84"/>
      <c r="AF240" s="85"/>
      <c r="AG240" s="86"/>
      <c r="AH240" s="87"/>
      <c r="AI240" s="88"/>
      <c r="AM240" s="14">
        <v>0</v>
      </c>
    </row>
    <row r="241" spans="1:39" ht="30" customHeight="1" x14ac:dyDescent="0.2">
      <c r="A241" s="51" t="s">
        <v>175</v>
      </c>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3"/>
      <c r="AD241" s="83" t="s">
        <v>172</v>
      </c>
      <c r="AE241" s="84"/>
      <c r="AF241" s="85"/>
      <c r="AG241" s="86"/>
      <c r="AH241" s="87"/>
      <c r="AI241" s="88"/>
    </row>
    <row r="242" spans="1:39" ht="30" customHeight="1" x14ac:dyDescent="0.2">
      <c r="A242" s="80" t="s">
        <v>240</v>
      </c>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2"/>
      <c r="AD242" s="83" t="s">
        <v>124</v>
      </c>
      <c r="AE242" s="84"/>
      <c r="AF242" s="85"/>
      <c r="AG242" s="86"/>
      <c r="AH242" s="87"/>
      <c r="AI242" s="88"/>
    </row>
    <row r="243" spans="1:39" ht="30" customHeight="1" x14ac:dyDescent="0.2">
      <c r="A243" s="80" t="s">
        <v>25</v>
      </c>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2"/>
      <c r="AD243" s="83" t="s">
        <v>126</v>
      </c>
      <c r="AE243" s="84"/>
      <c r="AF243" s="85"/>
      <c r="AG243" s="86"/>
      <c r="AH243" s="87"/>
      <c r="AI243" s="88"/>
    </row>
    <row r="244" spans="1:39" ht="30" customHeight="1" x14ac:dyDescent="0.2">
      <c r="A244" s="80" t="s">
        <v>26</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2"/>
      <c r="AD244" s="83" t="s">
        <v>127</v>
      </c>
      <c r="AE244" s="84"/>
      <c r="AF244" s="85"/>
      <c r="AG244" s="86"/>
      <c r="AH244" s="87"/>
      <c r="AI244" s="88"/>
    </row>
    <row r="245" spans="1:39" x14ac:dyDescent="0.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row>
    <row r="246" spans="1:39" ht="15" x14ac:dyDescent="0.25">
      <c r="A246" s="89" t="s">
        <v>273</v>
      </c>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1"/>
    </row>
    <row r="247" spans="1:39" ht="100.15" customHeight="1" x14ac:dyDescent="0.2">
      <c r="A247" s="64"/>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6"/>
    </row>
    <row r="248" spans="1:39" x14ac:dyDescent="0.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row>
    <row r="249" spans="1:39" x14ac:dyDescent="0.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row>
    <row r="250" spans="1:39" ht="15" x14ac:dyDescent="0.25">
      <c r="A250" s="24" t="s">
        <v>27</v>
      </c>
      <c r="B250" s="24" t="s">
        <v>195</v>
      </c>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row>
    <row r="251" spans="1:39" x14ac:dyDescent="0.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row>
    <row r="252" spans="1:39" ht="15" x14ac:dyDescent="0.25">
      <c r="A252" s="26"/>
      <c r="B252" s="24" t="s">
        <v>17</v>
      </c>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row>
    <row r="253" spans="1:39" x14ac:dyDescent="0.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row>
    <row r="254" spans="1:39" ht="30" customHeight="1" x14ac:dyDescent="0.2">
      <c r="A254" s="51" t="s">
        <v>18</v>
      </c>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3"/>
      <c r="AD254" s="83" t="s">
        <v>125</v>
      </c>
      <c r="AE254" s="84"/>
      <c r="AF254" s="85"/>
      <c r="AG254" s="86"/>
      <c r="AH254" s="87"/>
      <c r="AI254" s="88"/>
      <c r="AM254" s="14">
        <v>0</v>
      </c>
    </row>
    <row r="255" spans="1:39" ht="30" customHeight="1" x14ac:dyDescent="0.2">
      <c r="A255" s="51" t="s">
        <v>174</v>
      </c>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3"/>
      <c r="AD255" s="83" t="s">
        <v>172</v>
      </c>
      <c r="AE255" s="84"/>
      <c r="AF255" s="85"/>
      <c r="AG255" s="86"/>
      <c r="AH255" s="87"/>
      <c r="AI255" s="88"/>
    </row>
    <row r="256" spans="1:39" ht="30" customHeight="1" x14ac:dyDescent="0.2">
      <c r="A256" s="80" t="s">
        <v>241</v>
      </c>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2"/>
      <c r="AD256" s="83" t="s">
        <v>124</v>
      </c>
      <c r="AE256" s="84"/>
      <c r="AF256" s="85"/>
      <c r="AG256" s="86"/>
      <c r="AH256" s="87"/>
      <c r="AI256" s="88"/>
    </row>
    <row r="257" spans="1:39" ht="30" customHeight="1" x14ac:dyDescent="0.2">
      <c r="A257" s="80" t="s">
        <v>19</v>
      </c>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2"/>
      <c r="AD257" s="83" t="s">
        <v>126</v>
      </c>
      <c r="AE257" s="84"/>
      <c r="AF257" s="85"/>
      <c r="AG257" s="86"/>
      <c r="AH257" s="87"/>
      <c r="AI257" s="88"/>
    </row>
    <row r="258" spans="1:39" ht="30" customHeight="1" x14ac:dyDescent="0.2">
      <c r="A258" s="80" t="s">
        <v>20</v>
      </c>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2"/>
      <c r="AD258" s="83" t="s">
        <v>127</v>
      </c>
      <c r="AE258" s="84"/>
      <c r="AF258" s="85"/>
      <c r="AG258" s="86"/>
      <c r="AH258" s="87"/>
      <c r="AI258" s="88"/>
    </row>
    <row r="259" spans="1:39" x14ac:dyDescent="0.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row>
    <row r="260" spans="1:39" ht="15" x14ac:dyDescent="0.25">
      <c r="A260" s="89" t="s">
        <v>273</v>
      </c>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1"/>
    </row>
    <row r="261" spans="1:39" ht="100.15" customHeight="1" x14ac:dyDescent="0.2">
      <c r="A261" s="64"/>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6"/>
    </row>
    <row r="262" spans="1:39" x14ac:dyDescent="0.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row>
    <row r="263" spans="1:39" x14ac:dyDescent="0.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row>
    <row r="264" spans="1:39" ht="15" x14ac:dyDescent="0.25">
      <c r="A264" s="24" t="s">
        <v>30</v>
      </c>
      <c r="B264" s="24" t="s">
        <v>196</v>
      </c>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row>
    <row r="265" spans="1:39" x14ac:dyDescent="0.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row>
    <row r="266" spans="1:39" ht="15" x14ac:dyDescent="0.25">
      <c r="A266" s="26"/>
      <c r="B266" s="24" t="s">
        <v>7</v>
      </c>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row>
    <row r="267" spans="1:39" x14ac:dyDescent="0.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row>
    <row r="268" spans="1:39" ht="30" customHeight="1" x14ac:dyDescent="0.2">
      <c r="A268" s="80" t="s">
        <v>8</v>
      </c>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2"/>
      <c r="AD268" s="78" t="s">
        <v>125</v>
      </c>
      <c r="AE268" s="79"/>
      <c r="AF268" s="79"/>
      <c r="AG268" s="50"/>
      <c r="AH268" s="50"/>
      <c r="AI268" s="50"/>
      <c r="AM268" s="14">
        <v>0</v>
      </c>
    </row>
    <row r="269" spans="1:39" ht="30" customHeight="1" x14ac:dyDescent="0.2">
      <c r="A269" s="51" t="s">
        <v>177</v>
      </c>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3"/>
      <c r="AD269" s="78" t="s">
        <v>172</v>
      </c>
      <c r="AE269" s="79"/>
      <c r="AF269" s="79"/>
      <c r="AG269" s="50"/>
      <c r="AH269" s="50"/>
      <c r="AI269" s="50"/>
    </row>
    <row r="270" spans="1:39" ht="30" customHeight="1" x14ac:dyDescent="0.2">
      <c r="A270" s="80" t="s">
        <v>242</v>
      </c>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2"/>
      <c r="AD270" s="78" t="s">
        <v>124</v>
      </c>
      <c r="AE270" s="79"/>
      <c r="AF270" s="79"/>
      <c r="AG270" s="50"/>
      <c r="AH270" s="50"/>
      <c r="AI270" s="50"/>
    </row>
    <row r="271" spans="1:39" ht="30" customHeight="1" x14ac:dyDescent="0.2">
      <c r="A271" s="80" t="s">
        <v>9</v>
      </c>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2"/>
      <c r="AD271" s="78" t="s">
        <v>126</v>
      </c>
      <c r="AE271" s="79"/>
      <c r="AF271" s="79"/>
      <c r="AG271" s="50"/>
      <c r="AH271" s="50"/>
      <c r="AI271" s="50"/>
    </row>
    <row r="272" spans="1:39" ht="30" customHeight="1" x14ac:dyDescent="0.2">
      <c r="A272" s="80" t="s">
        <v>208</v>
      </c>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2"/>
      <c r="AD272" s="78" t="s">
        <v>127</v>
      </c>
      <c r="AE272" s="79"/>
      <c r="AF272" s="79"/>
      <c r="AG272" s="50"/>
      <c r="AH272" s="50"/>
      <c r="AI272" s="50"/>
    </row>
    <row r="273" spans="1:45" x14ac:dyDescent="0.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row>
    <row r="274" spans="1:45" ht="15" x14ac:dyDescent="0.25">
      <c r="A274" s="89" t="s">
        <v>273</v>
      </c>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1"/>
    </row>
    <row r="275" spans="1:45" ht="100.15" customHeight="1" x14ac:dyDescent="0.2">
      <c r="A275" s="64"/>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6"/>
    </row>
    <row r="276" spans="1:45" x14ac:dyDescent="0.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row>
    <row r="277" spans="1:45" x14ac:dyDescent="0.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row>
    <row r="278" spans="1:45" ht="15" x14ac:dyDescent="0.25">
      <c r="A278" s="24" t="s">
        <v>35</v>
      </c>
      <c r="B278" s="24" t="s">
        <v>197</v>
      </c>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row>
    <row r="279" spans="1:45" x14ac:dyDescent="0.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row>
    <row r="280" spans="1:45" ht="15" x14ac:dyDescent="0.25">
      <c r="A280" s="26"/>
      <c r="B280" s="24" t="s">
        <v>2</v>
      </c>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row>
    <row r="281" spans="1:45" x14ac:dyDescent="0.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3"/>
      <c r="AK281" s="3"/>
      <c r="AL281" s="3"/>
      <c r="AM281" s="3"/>
    </row>
    <row r="282" spans="1:45" ht="30" customHeight="1" x14ac:dyDescent="0.2">
      <c r="A282" s="80" t="s">
        <v>3</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2"/>
      <c r="AD282" s="78" t="s">
        <v>125</v>
      </c>
      <c r="AE282" s="79"/>
      <c r="AF282" s="79"/>
      <c r="AG282" s="50"/>
      <c r="AH282" s="50"/>
      <c r="AI282" s="50"/>
      <c r="AJ282" s="8"/>
      <c r="AK282" s="8"/>
      <c r="AL282" s="8"/>
      <c r="AM282" s="16">
        <v>0</v>
      </c>
    </row>
    <row r="283" spans="1:45" ht="30" customHeight="1" x14ac:dyDescent="0.2">
      <c r="A283" s="51" t="s">
        <v>173</v>
      </c>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3"/>
      <c r="AD283" s="78" t="s">
        <v>172</v>
      </c>
      <c r="AE283" s="79"/>
      <c r="AF283" s="79"/>
      <c r="AG283" s="50"/>
      <c r="AH283" s="50"/>
      <c r="AI283" s="50"/>
      <c r="AJ283" s="8"/>
      <c r="AK283" s="8"/>
      <c r="AL283" s="8"/>
      <c r="AM283" s="8"/>
    </row>
    <row r="284" spans="1:45" ht="30" customHeight="1" x14ac:dyDescent="0.2">
      <c r="A284" s="80" t="s">
        <v>243</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2"/>
      <c r="AD284" s="78" t="s">
        <v>124</v>
      </c>
      <c r="AE284" s="79"/>
      <c r="AF284" s="79"/>
      <c r="AG284" s="50"/>
      <c r="AH284" s="50"/>
      <c r="AI284" s="50"/>
      <c r="AJ284" s="8"/>
      <c r="AK284" s="8"/>
      <c r="AL284" s="8"/>
      <c r="AM284" s="8"/>
    </row>
    <row r="285" spans="1:45" ht="30" customHeight="1" x14ac:dyDescent="0.2">
      <c r="A285" s="80" t="s">
        <v>4</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2"/>
      <c r="AD285" s="78" t="s">
        <v>126</v>
      </c>
      <c r="AE285" s="79"/>
      <c r="AF285" s="79"/>
      <c r="AG285" s="50"/>
      <c r="AH285" s="50"/>
      <c r="AI285" s="50"/>
      <c r="AJ285" s="8"/>
      <c r="AK285" s="8"/>
      <c r="AL285" s="8"/>
      <c r="AM285" s="8"/>
    </row>
    <row r="286" spans="1:45" ht="30" customHeight="1" x14ac:dyDescent="0.2">
      <c r="A286" s="80" t="s">
        <v>5</v>
      </c>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2"/>
      <c r="AD286" s="78" t="s">
        <v>127</v>
      </c>
      <c r="AE286" s="79"/>
      <c r="AF286" s="79"/>
      <c r="AG286" s="50"/>
      <c r="AH286" s="50"/>
      <c r="AI286" s="50"/>
      <c r="AJ286" s="8"/>
      <c r="AK286" s="8"/>
      <c r="AL286" s="8"/>
      <c r="AM286" s="8"/>
    </row>
    <row r="287" spans="1:45" x14ac:dyDescent="0.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row>
    <row r="288" spans="1:45" ht="15" x14ac:dyDescent="0.25">
      <c r="A288" s="89" t="s">
        <v>273</v>
      </c>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1"/>
      <c r="AJ288" s="9"/>
      <c r="AK288" s="9"/>
      <c r="AL288" s="9"/>
      <c r="AM288" s="9"/>
      <c r="AN288" s="9"/>
      <c r="AO288" s="9"/>
      <c r="AP288" s="9"/>
      <c r="AQ288" s="9"/>
      <c r="AR288" s="9"/>
      <c r="AS288" s="9"/>
    </row>
    <row r="289" spans="1:45" ht="100.15" customHeight="1" x14ac:dyDescent="0.2">
      <c r="A289" s="64"/>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6"/>
      <c r="AJ289" s="10"/>
      <c r="AK289" s="10"/>
      <c r="AL289" s="10"/>
      <c r="AM289" s="10"/>
      <c r="AN289" s="10"/>
      <c r="AO289" s="10"/>
      <c r="AP289" s="10"/>
      <c r="AQ289" s="10"/>
      <c r="AR289" s="10"/>
      <c r="AS289" s="10"/>
    </row>
    <row r="290" spans="1:45" x14ac:dyDescent="0.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row>
    <row r="291" spans="1:45" x14ac:dyDescent="0.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row>
    <row r="292" spans="1:45" ht="15" x14ac:dyDescent="0.25">
      <c r="A292" s="24" t="s">
        <v>41</v>
      </c>
      <c r="B292" s="24" t="s">
        <v>11</v>
      </c>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row>
    <row r="293" spans="1:45" x14ac:dyDescent="0.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row>
    <row r="294" spans="1:45" ht="15" x14ac:dyDescent="0.25">
      <c r="A294" s="26"/>
      <c r="B294" s="24" t="s">
        <v>120</v>
      </c>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row>
    <row r="295" spans="1:45" x14ac:dyDescent="0.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row>
    <row r="296" spans="1:45" ht="30" customHeight="1" x14ac:dyDescent="0.2">
      <c r="A296" s="80" t="s">
        <v>12</v>
      </c>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2"/>
      <c r="AD296" s="78" t="s">
        <v>125</v>
      </c>
      <c r="AE296" s="79"/>
      <c r="AF296" s="79"/>
      <c r="AG296" s="50"/>
      <c r="AH296" s="50"/>
      <c r="AI296" s="50"/>
      <c r="AJ296" s="8"/>
      <c r="AK296" s="8"/>
      <c r="AL296" s="8"/>
      <c r="AM296" s="16">
        <v>0</v>
      </c>
    </row>
    <row r="297" spans="1:45" ht="30" customHeight="1" x14ac:dyDescent="0.2">
      <c r="A297" s="51" t="s">
        <v>176</v>
      </c>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3"/>
      <c r="AD297" s="78" t="s">
        <v>172</v>
      </c>
      <c r="AE297" s="79"/>
      <c r="AF297" s="79"/>
      <c r="AG297" s="50"/>
      <c r="AH297" s="50"/>
      <c r="AI297" s="50"/>
      <c r="AJ297" s="8"/>
      <c r="AK297" s="8"/>
      <c r="AL297" s="8"/>
      <c r="AM297" s="8"/>
    </row>
    <row r="298" spans="1:45" ht="30" customHeight="1" x14ac:dyDescent="0.2">
      <c r="A298" s="80" t="s">
        <v>244</v>
      </c>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2"/>
      <c r="AD298" s="78" t="s">
        <v>124</v>
      </c>
      <c r="AE298" s="79"/>
      <c r="AF298" s="79"/>
      <c r="AG298" s="50"/>
      <c r="AH298" s="50"/>
      <c r="AI298" s="50"/>
      <c r="AJ298" s="8"/>
      <c r="AK298" s="8"/>
      <c r="AL298" s="8"/>
      <c r="AM298" s="8"/>
    </row>
    <row r="299" spans="1:45" ht="30" customHeight="1" x14ac:dyDescent="0.2">
      <c r="A299" s="80" t="s">
        <v>13</v>
      </c>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2"/>
      <c r="AD299" s="78" t="s">
        <v>126</v>
      </c>
      <c r="AE299" s="79"/>
      <c r="AF299" s="79"/>
      <c r="AG299" s="50"/>
      <c r="AH299" s="50"/>
      <c r="AI299" s="50"/>
      <c r="AJ299" s="8"/>
      <c r="AK299" s="8"/>
      <c r="AL299" s="8"/>
      <c r="AM299" s="8"/>
    </row>
    <row r="300" spans="1:45" ht="30" customHeight="1" x14ac:dyDescent="0.2">
      <c r="A300" s="80" t="s">
        <v>14</v>
      </c>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2"/>
      <c r="AD300" s="78" t="s">
        <v>127</v>
      </c>
      <c r="AE300" s="79"/>
      <c r="AF300" s="79"/>
      <c r="AG300" s="50"/>
      <c r="AH300" s="50"/>
      <c r="AI300" s="50"/>
      <c r="AJ300" s="8"/>
      <c r="AK300" s="8"/>
      <c r="AL300" s="8"/>
      <c r="AM300" s="8"/>
    </row>
    <row r="301" spans="1:45" x14ac:dyDescent="0.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row>
    <row r="302" spans="1:45" ht="15" x14ac:dyDescent="0.25">
      <c r="A302" s="89" t="s">
        <v>273</v>
      </c>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1"/>
      <c r="AJ302" s="9"/>
      <c r="AK302" s="9"/>
      <c r="AL302" s="9"/>
      <c r="AM302" s="9"/>
      <c r="AN302" s="9"/>
      <c r="AO302" s="9"/>
      <c r="AP302" s="9"/>
      <c r="AQ302" s="9"/>
      <c r="AR302" s="9"/>
      <c r="AS302" s="9"/>
    </row>
    <row r="303" spans="1:45" ht="100.15" customHeight="1" x14ac:dyDescent="0.2">
      <c r="A303" s="64"/>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6"/>
      <c r="AJ303" s="10"/>
      <c r="AK303" s="10"/>
      <c r="AL303" s="10"/>
      <c r="AM303" s="10"/>
      <c r="AN303" s="10"/>
      <c r="AO303" s="10"/>
      <c r="AP303" s="10"/>
      <c r="AQ303" s="10"/>
      <c r="AR303" s="10"/>
      <c r="AS303" s="10"/>
    </row>
    <row r="304" spans="1:45" x14ac:dyDescent="0.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row>
    <row r="305" spans="1:45" x14ac:dyDescent="0.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row>
    <row r="306" spans="1:45" ht="15" x14ac:dyDescent="0.25">
      <c r="A306" s="24" t="s">
        <v>51</v>
      </c>
      <c r="B306" s="24" t="s">
        <v>198</v>
      </c>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row>
    <row r="307" spans="1:45" x14ac:dyDescent="0.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row>
    <row r="308" spans="1:45" ht="15" x14ac:dyDescent="0.25">
      <c r="A308" s="26"/>
      <c r="B308" s="24" t="s">
        <v>121</v>
      </c>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row>
    <row r="309" spans="1:45" x14ac:dyDescent="0.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row>
    <row r="310" spans="1:45" ht="30" customHeight="1" x14ac:dyDescent="0.2">
      <c r="A310" s="80" t="s">
        <v>32</v>
      </c>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2"/>
      <c r="AD310" s="83" t="s">
        <v>125</v>
      </c>
      <c r="AE310" s="84"/>
      <c r="AF310" s="85"/>
      <c r="AG310" s="86"/>
      <c r="AH310" s="87"/>
      <c r="AI310" s="88"/>
      <c r="AJ310" s="8"/>
      <c r="AK310" s="8"/>
      <c r="AL310" s="8"/>
      <c r="AM310" s="16">
        <v>0</v>
      </c>
      <c r="AN310" s="3"/>
      <c r="AO310" s="3"/>
      <c r="AP310" s="3"/>
      <c r="AQ310" s="3"/>
      <c r="AR310" s="3"/>
      <c r="AS310" s="3"/>
    </row>
    <row r="311" spans="1:45" ht="30" customHeight="1" x14ac:dyDescent="0.2">
      <c r="A311" s="51" t="s">
        <v>178</v>
      </c>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3"/>
      <c r="AD311" s="83" t="s">
        <v>172</v>
      </c>
      <c r="AE311" s="84"/>
      <c r="AF311" s="85"/>
      <c r="AG311" s="86"/>
      <c r="AH311" s="87"/>
      <c r="AI311" s="88"/>
      <c r="AJ311" s="8"/>
      <c r="AK311" s="8"/>
      <c r="AL311" s="8"/>
      <c r="AM311" s="8"/>
      <c r="AN311" s="3"/>
      <c r="AO311" s="3"/>
      <c r="AP311" s="3"/>
      <c r="AQ311" s="3"/>
      <c r="AR311" s="3"/>
      <c r="AS311" s="3"/>
    </row>
    <row r="312" spans="1:45" ht="30" customHeight="1" x14ac:dyDescent="0.2">
      <c r="A312" s="80" t="s">
        <v>245</v>
      </c>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2"/>
      <c r="AD312" s="83" t="s">
        <v>124</v>
      </c>
      <c r="AE312" s="84"/>
      <c r="AF312" s="85"/>
      <c r="AG312" s="86"/>
      <c r="AH312" s="87"/>
      <c r="AI312" s="88"/>
      <c r="AJ312" s="8"/>
      <c r="AK312" s="8"/>
      <c r="AL312" s="8"/>
      <c r="AM312" s="8"/>
      <c r="AN312" s="3"/>
      <c r="AO312" s="3"/>
      <c r="AP312" s="3"/>
      <c r="AQ312" s="3"/>
      <c r="AR312" s="3"/>
      <c r="AS312" s="3"/>
    </row>
    <row r="313" spans="1:45" ht="30" customHeight="1" x14ac:dyDescent="0.2">
      <c r="A313" s="80" t="s">
        <v>33</v>
      </c>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2"/>
      <c r="AD313" s="83" t="s">
        <v>126</v>
      </c>
      <c r="AE313" s="84"/>
      <c r="AF313" s="85"/>
      <c r="AG313" s="86"/>
      <c r="AH313" s="87"/>
      <c r="AI313" s="88"/>
      <c r="AJ313" s="8"/>
      <c r="AK313" s="8"/>
      <c r="AL313" s="8"/>
      <c r="AM313" s="8"/>
      <c r="AN313" s="3"/>
      <c r="AO313" s="3"/>
      <c r="AP313" s="3"/>
      <c r="AQ313" s="3"/>
      <c r="AR313" s="3"/>
      <c r="AS313" s="3"/>
    </row>
    <row r="314" spans="1:45" ht="30" customHeight="1" x14ac:dyDescent="0.2">
      <c r="A314" s="80" t="s">
        <v>34</v>
      </c>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2"/>
      <c r="AD314" s="83" t="s">
        <v>127</v>
      </c>
      <c r="AE314" s="84"/>
      <c r="AF314" s="85"/>
      <c r="AG314" s="86"/>
      <c r="AH314" s="87"/>
      <c r="AI314" s="88"/>
      <c r="AJ314" s="8"/>
      <c r="AK314" s="8"/>
      <c r="AL314" s="8"/>
      <c r="AM314" s="8"/>
      <c r="AN314" s="3"/>
      <c r="AO314" s="3"/>
      <c r="AP314" s="3"/>
      <c r="AQ314" s="3"/>
      <c r="AR314" s="3"/>
      <c r="AS314" s="3"/>
    </row>
    <row r="315" spans="1:45" x14ac:dyDescent="0.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3"/>
      <c r="AK315" s="3"/>
      <c r="AL315" s="3"/>
      <c r="AM315" s="3"/>
      <c r="AN315" s="3"/>
      <c r="AO315" s="3"/>
      <c r="AP315" s="3"/>
      <c r="AQ315" s="3"/>
      <c r="AR315" s="3"/>
      <c r="AS315" s="3"/>
    </row>
    <row r="316" spans="1:45" ht="15" x14ac:dyDescent="0.25">
      <c r="A316" s="89" t="s">
        <v>273</v>
      </c>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1"/>
      <c r="AJ316" s="9"/>
      <c r="AK316" s="9"/>
      <c r="AL316" s="9"/>
      <c r="AM316" s="9"/>
      <c r="AN316" s="9"/>
      <c r="AO316" s="9"/>
      <c r="AP316" s="9"/>
      <c r="AQ316" s="9"/>
      <c r="AR316" s="9"/>
      <c r="AS316" s="9"/>
    </row>
    <row r="317" spans="1:45" ht="100.15" customHeight="1" x14ac:dyDescent="0.2">
      <c r="A317" s="64"/>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6"/>
      <c r="AJ317" s="10"/>
      <c r="AK317" s="10"/>
      <c r="AL317" s="10"/>
      <c r="AM317" s="10"/>
      <c r="AN317" s="10"/>
      <c r="AO317" s="10"/>
      <c r="AP317" s="10"/>
      <c r="AQ317" s="10"/>
      <c r="AR317" s="10"/>
      <c r="AS317" s="10"/>
    </row>
    <row r="318" spans="1:45" x14ac:dyDescent="0.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row>
    <row r="319" spans="1:45" x14ac:dyDescent="0.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row>
    <row r="320" spans="1:45" ht="15" x14ac:dyDescent="0.25">
      <c r="A320" s="24" t="s">
        <v>199</v>
      </c>
      <c r="B320" s="24" t="s">
        <v>36</v>
      </c>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row>
    <row r="321" spans="1:45" x14ac:dyDescent="0.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row>
    <row r="322" spans="1:45" ht="15" x14ac:dyDescent="0.25">
      <c r="A322" s="26"/>
      <c r="B322" s="24" t="s">
        <v>37</v>
      </c>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3"/>
      <c r="AK322" s="3"/>
      <c r="AL322" s="3"/>
      <c r="AM322" s="3"/>
      <c r="AN322" s="3"/>
      <c r="AO322" s="3"/>
      <c r="AP322" s="3"/>
      <c r="AQ322" s="3"/>
      <c r="AR322" s="3"/>
      <c r="AS322" s="3"/>
    </row>
    <row r="323" spans="1:45" x14ac:dyDescent="0.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3"/>
      <c r="AK323" s="3"/>
      <c r="AL323" s="3"/>
      <c r="AM323" s="3"/>
      <c r="AN323" s="3"/>
      <c r="AO323" s="3"/>
      <c r="AP323" s="3"/>
      <c r="AQ323" s="3"/>
      <c r="AR323" s="3"/>
      <c r="AS323" s="3"/>
    </row>
    <row r="324" spans="1:45" ht="30" customHeight="1" x14ac:dyDescent="0.2">
      <c r="A324" s="92" t="s">
        <v>38</v>
      </c>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78" t="s">
        <v>125</v>
      </c>
      <c r="AE324" s="78"/>
      <c r="AF324" s="78"/>
      <c r="AG324" s="50"/>
      <c r="AH324" s="50"/>
      <c r="AI324" s="50"/>
      <c r="AJ324" s="8"/>
      <c r="AK324" s="8"/>
      <c r="AL324" s="8"/>
      <c r="AM324" s="16">
        <v>0</v>
      </c>
      <c r="AN324" s="3"/>
      <c r="AO324" s="3"/>
      <c r="AP324" s="3"/>
      <c r="AQ324" s="3"/>
      <c r="AR324" s="3"/>
      <c r="AS324" s="3"/>
    </row>
    <row r="325" spans="1:45" ht="30" customHeight="1" x14ac:dyDescent="0.2">
      <c r="A325" s="93" t="s">
        <v>179</v>
      </c>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78" t="s">
        <v>172</v>
      </c>
      <c r="AE325" s="78"/>
      <c r="AF325" s="78"/>
      <c r="AG325" s="50"/>
      <c r="AH325" s="50"/>
      <c r="AI325" s="50"/>
      <c r="AJ325" s="8"/>
      <c r="AK325" s="8"/>
      <c r="AL325" s="8"/>
      <c r="AM325" s="8"/>
      <c r="AN325" s="3"/>
      <c r="AO325" s="3"/>
      <c r="AP325" s="3"/>
      <c r="AQ325" s="3"/>
      <c r="AR325" s="3"/>
      <c r="AS325" s="3"/>
    </row>
    <row r="326" spans="1:45" ht="30" customHeight="1" x14ac:dyDescent="0.2">
      <c r="A326" s="92" t="s">
        <v>246</v>
      </c>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78" t="s">
        <v>124</v>
      </c>
      <c r="AE326" s="78"/>
      <c r="AF326" s="78"/>
      <c r="AG326" s="50"/>
      <c r="AH326" s="50"/>
      <c r="AI326" s="50"/>
      <c r="AJ326" s="8"/>
      <c r="AK326" s="8"/>
      <c r="AL326" s="8"/>
      <c r="AM326" s="8"/>
      <c r="AN326" s="3"/>
      <c r="AO326" s="3"/>
      <c r="AP326" s="3"/>
      <c r="AQ326" s="3"/>
      <c r="AR326" s="3"/>
      <c r="AS326" s="3"/>
    </row>
    <row r="327" spans="1:45" ht="30" customHeight="1" x14ac:dyDescent="0.2">
      <c r="A327" s="92" t="s">
        <v>39</v>
      </c>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78" t="s">
        <v>126</v>
      </c>
      <c r="AE327" s="78"/>
      <c r="AF327" s="78"/>
      <c r="AG327" s="50"/>
      <c r="AH327" s="50"/>
      <c r="AI327" s="50"/>
      <c r="AJ327" s="8"/>
      <c r="AK327" s="8"/>
      <c r="AL327" s="8"/>
      <c r="AM327" s="8"/>
      <c r="AN327" s="3"/>
      <c r="AO327" s="3"/>
      <c r="AP327" s="3"/>
      <c r="AQ327" s="3"/>
      <c r="AR327" s="3"/>
      <c r="AS327" s="3"/>
    </row>
    <row r="328" spans="1:45" ht="30" customHeight="1" x14ac:dyDescent="0.2">
      <c r="A328" s="92" t="s">
        <v>40</v>
      </c>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78" t="s">
        <v>127</v>
      </c>
      <c r="AE328" s="78"/>
      <c r="AF328" s="78"/>
      <c r="AG328" s="50"/>
      <c r="AH328" s="50"/>
      <c r="AI328" s="50"/>
      <c r="AJ328" s="8"/>
      <c r="AK328" s="8"/>
      <c r="AL328" s="8"/>
      <c r="AM328" s="8"/>
      <c r="AN328" s="3"/>
      <c r="AO328" s="3"/>
      <c r="AP328" s="3"/>
      <c r="AQ328" s="3"/>
      <c r="AR328" s="3"/>
      <c r="AS328" s="3"/>
    </row>
    <row r="329" spans="1:45" x14ac:dyDescent="0.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3"/>
      <c r="AK329" s="3"/>
      <c r="AL329" s="3"/>
      <c r="AM329" s="3"/>
      <c r="AN329" s="3"/>
      <c r="AO329" s="3"/>
      <c r="AP329" s="3"/>
      <c r="AQ329" s="3"/>
      <c r="AR329" s="3"/>
      <c r="AS329" s="3"/>
    </row>
    <row r="330" spans="1:45" ht="15" x14ac:dyDescent="0.25">
      <c r="A330" s="104" t="s">
        <v>273</v>
      </c>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1"/>
      <c r="AK330" s="11"/>
      <c r="AL330" s="11"/>
      <c r="AM330" s="11"/>
      <c r="AN330" s="11"/>
      <c r="AO330" s="11"/>
      <c r="AP330" s="11"/>
      <c r="AQ330" s="11"/>
      <c r="AR330" s="11"/>
      <c r="AS330" s="11"/>
    </row>
    <row r="331" spans="1:45" ht="100.15" customHeight="1" x14ac:dyDescent="0.2">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10"/>
      <c r="AK331" s="10"/>
      <c r="AL331" s="10"/>
      <c r="AM331" s="10"/>
      <c r="AN331" s="10"/>
      <c r="AO331" s="10"/>
      <c r="AP331" s="10"/>
      <c r="AQ331" s="10"/>
      <c r="AR331" s="10"/>
      <c r="AS331" s="10"/>
    </row>
    <row r="332" spans="1:45" x14ac:dyDescent="0.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row>
    <row r="333" spans="1:45" x14ac:dyDescent="0.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row>
    <row r="334" spans="1:45" ht="15" x14ac:dyDescent="0.25">
      <c r="A334" s="24" t="s">
        <v>200</v>
      </c>
      <c r="B334" s="24" t="s">
        <v>46</v>
      </c>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row>
    <row r="335" spans="1:45" x14ac:dyDescent="0.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row>
    <row r="336" spans="1:45" ht="15" x14ac:dyDescent="0.25">
      <c r="A336" s="26"/>
      <c r="B336" s="24" t="s">
        <v>47</v>
      </c>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3"/>
      <c r="AK336" s="3"/>
      <c r="AL336" s="3"/>
      <c r="AM336" s="3"/>
    </row>
    <row r="337" spans="1:45" x14ac:dyDescent="0.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3"/>
      <c r="AK337" s="3"/>
      <c r="AL337" s="3"/>
      <c r="AM337" s="3"/>
    </row>
    <row r="338" spans="1:45" ht="30" customHeight="1" x14ac:dyDescent="0.2">
      <c r="A338" s="80" t="s">
        <v>48</v>
      </c>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2"/>
      <c r="AD338" s="83" t="s">
        <v>125</v>
      </c>
      <c r="AE338" s="84"/>
      <c r="AF338" s="85"/>
      <c r="AG338" s="86"/>
      <c r="AH338" s="87"/>
      <c r="AI338" s="88"/>
      <c r="AJ338" s="8"/>
      <c r="AK338" s="8"/>
      <c r="AL338" s="8"/>
      <c r="AM338" s="16">
        <v>0</v>
      </c>
    </row>
    <row r="339" spans="1:45" ht="30" customHeight="1" x14ac:dyDescent="0.2">
      <c r="A339" s="51" t="s">
        <v>181</v>
      </c>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3"/>
      <c r="AD339" s="83" t="s">
        <v>172</v>
      </c>
      <c r="AE339" s="84"/>
      <c r="AF339" s="85"/>
      <c r="AG339" s="86"/>
      <c r="AH339" s="87"/>
      <c r="AI339" s="88"/>
      <c r="AJ339" s="8"/>
      <c r="AK339" s="8"/>
      <c r="AL339" s="8"/>
      <c r="AM339" s="8"/>
    </row>
    <row r="340" spans="1:45" ht="30" customHeight="1" x14ac:dyDescent="0.2">
      <c r="A340" s="80" t="s">
        <v>247</v>
      </c>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3" t="s">
        <v>124</v>
      </c>
      <c r="AE340" s="84"/>
      <c r="AF340" s="85"/>
      <c r="AG340" s="86"/>
      <c r="AH340" s="87"/>
      <c r="AI340" s="88"/>
      <c r="AJ340" s="8"/>
      <c r="AK340" s="8"/>
      <c r="AL340" s="8"/>
      <c r="AM340" s="8"/>
    </row>
    <row r="341" spans="1:45" ht="30" customHeight="1" x14ac:dyDescent="0.2">
      <c r="A341" s="80" t="s">
        <v>49</v>
      </c>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2"/>
      <c r="AD341" s="83" t="s">
        <v>126</v>
      </c>
      <c r="AE341" s="84"/>
      <c r="AF341" s="85"/>
      <c r="AG341" s="86"/>
      <c r="AH341" s="87"/>
      <c r="AI341" s="88"/>
      <c r="AJ341" s="8"/>
      <c r="AK341" s="8"/>
      <c r="AL341" s="8"/>
      <c r="AM341" s="8"/>
    </row>
    <row r="342" spans="1:45" ht="30" customHeight="1" x14ac:dyDescent="0.2">
      <c r="A342" s="80" t="s">
        <v>50</v>
      </c>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3" t="s">
        <v>127</v>
      </c>
      <c r="AE342" s="84"/>
      <c r="AF342" s="85"/>
      <c r="AG342" s="86"/>
      <c r="AH342" s="87"/>
      <c r="AI342" s="88"/>
      <c r="AJ342" s="8"/>
      <c r="AK342" s="8"/>
      <c r="AL342" s="8"/>
      <c r="AM342" s="8"/>
    </row>
    <row r="343" spans="1:45" x14ac:dyDescent="0.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3"/>
      <c r="AK343" s="3"/>
      <c r="AL343" s="3"/>
      <c r="AM343" s="3"/>
    </row>
    <row r="344" spans="1:45" x14ac:dyDescent="0.2">
      <c r="A344" s="47" t="s">
        <v>273</v>
      </c>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3"/>
      <c r="AJ344" s="9"/>
      <c r="AK344" s="9"/>
      <c r="AL344" s="9"/>
      <c r="AM344" s="9"/>
      <c r="AN344" s="9"/>
      <c r="AO344" s="9"/>
      <c r="AP344" s="9"/>
      <c r="AQ344" s="9"/>
      <c r="AR344" s="9"/>
      <c r="AS344" s="9"/>
    </row>
    <row r="345" spans="1:45" ht="100.15" customHeight="1" x14ac:dyDescent="0.2">
      <c r="A345" s="64"/>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6"/>
      <c r="AJ345" s="10"/>
      <c r="AK345" s="10"/>
      <c r="AL345" s="10"/>
      <c r="AM345" s="10"/>
      <c r="AN345" s="10"/>
      <c r="AO345" s="10"/>
      <c r="AP345" s="10"/>
      <c r="AQ345" s="10"/>
      <c r="AR345" s="10"/>
      <c r="AS345" s="10"/>
    </row>
    <row r="346" spans="1:45" x14ac:dyDescent="0.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row>
    <row r="347" spans="1:45" x14ac:dyDescent="0.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row>
    <row r="350" spans="1:45" ht="54.75" customHeight="1" x14ac:dyDescent="0.2">
      <c r="A350" s="71" t="s">
        <v>53</v>
      </c>
      <c r="B350" s="72"/>
      <c r="C350" s="72"/>
      <c r="D350" s="48" t="s">
        <v>275</v>
      </c>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9"/>
    </row>
  </sheetData>
  <sheetProtection algorithmName="SHA-512" hashValue="RXNqtxHQxrNmTZblz5n0X5Ejo7XJ1Dyqylq7koKdzSSVZqs+3WafaMAd3Mn7es9PRhs0EAzd2VbjRs+4JDJc2A==" saltValue="77l/S8UtEXDWURcZbZ1zCg==" spinCount="100000" sheet="1" objects="1" scenarios="1"/>
  <mergeCells count="341">
    <mergeCell ref="A137:AF137"/>
    <mergeCell ref="A138:AF138"/>
    <mergeCell ref="B122:AF122"/>
    <mergeCell ref="CD224:CM224"/>
    <mergeCell ref="A215:AC215"/>
    <mergeCell ref="AD215:AF215"/>
    <mergeCell ref="AG215:AI215"/>
    <mergeCell ref="A216:AC216"/>
    <mergeCell ref="AD216:AF216"/>
    <mergeCell ref="AG216:AI216"/>
    <mergeCell ref="A218:AI218"/>
    <mergeCell ref="A219:AI219"/>
    <mergeCell ref="AD187:AF187"/>
    <mergeCell ref="A190:AI190"/>
    <mergeCell ref="A201:AC201"/>
    <mergeCell ref="AD201:AF201"/>
    <mergeCell ref="AG201:AI201"/>
    <mergeCell ref="B157:AF157"/>
    <mergeCell ref="AG157:AI157"/>
    <mergeCell ref="A159:AI159"/>
    <mergeCell ref="B165:AF165"/>
    <mergeCell ref="AG122:AI122"/>
    <mergeCell ref="A124:AI124"/>
    <mergeCell ref="A133:AI133"/>
    <mergeCell ref="AG137:AI137"/>
    <mergeCell ref="B103:AF103"/>
    <mergeCell ref="A310:AC310"/>
    <mergeCell ref="AD310:AF310"/>
    <mergeCell ref="AG310:AI310"/>
    <mergeCell ref="A163:AI163"/>
    <mergeCell ref="B169:AF169"/>
    <mergeCell ref="AG169:AI169"/>
    <mergeCell ref="A171:AI171"/>
    <mergeCell ref="AG138:AI138"/>
    <mergeCell ref="A140:C140"/>
    <mergeCell ref="D140:AI140"/>
    <mergeCell ref="A198:AC198"/>
    <mergeCell ref="AD198:AF198"/>
    <mergeCell ref="AG198:AI198"/>
    <mergeCell ref="A200:AC200"/>
    <mergeCell ref="AD200:AF200"/>
    <mergeCell ref="AG200:AI200"/>
    <mergeCell ref="AD214:AF214"/>
    <mergeCell ref="AG214:AI214"/>
    <mergeCell ref="B135:AI135"/>
    <mergeCell ref="A185:AC185"/>
    <mergeCell ref="AD185:AF185"/>
    <mergeCell ref="AG185:AI185"/>
    <mergeCell ref="A202:AC202"/>
    <mergeCell ref="A340:AC340"/>
    <mergeCell ref="A233:AI233"/>
    <mergeCell ref="A232:AI232"/>
    <mergeCell ref="A226:AC226"/>
    <mergeCell ref="A228:AC228"/>
    <mergeCell ref="A229:AC229"/>
    <mergeCell ref="A230:AC230"/>
    <mergeCell ref="AD229:AF229"/>
    <mergeCell ref="AG229:AI229"/>
    <mergeCell ref="AD230:AF230"/>
    <mergeCell ref="AG230:AI230"/>
    <mergeCell ref="AD226:AF226"/>
    <mergeCell ref="AG226:AI226"/>
    <mergeCell ref="AD228:AF228"/>
    <mergeCell ref="AG228:AI228"/>
    <mergeCell ref="A339:AC339"/>
    <mergeCell ref="A316:AI316"/>
    <mergeCell ref="A317:AI317"/>
    <mergeCell ref="AD313:AF313"/>
    <mergeCell ref="AG313:AI313"/>
    <mergeCell ref="AD314:AF314"/>
    <mergeCell ref="AG314:AI314"/>
    <mergeCell ref="AG286:AI286"/>
    <mergeCell ref="A188:AC188"/>
    <mergeCell ref="A244:AC244"/>
    <mergeCell ref="AG328:AI328"/>
    <mergeCell ref="AD282:AF282"/>
    <mergeCell ref="AG282:AI282"/>
    <mergeCell ref="AD284:AF284"/>
    <mergeCell ref="B210:AI210"/>
    <mergeCell ref="A212:AC212"/>
    <mergeCell ref="AD212:AF212"/>
    <mergeCell ref="AG212:AI212"/>
    <mergeCell ref="A213:AC213"/>
    <mergeCell ref="AD213:AF213"/>
    <mergeCell ref="AG213:AI213"/>
    <mergeCell ref="A214:AC214"/>
    <mergeCell ref="AD256:AF256"/>
    <mergeCell ref="A260:AI260"/>
    <mergeCell ref="AD243:AF243"/>
    <mergeCell ref="AG243:AI243"/>
    <mergeCell ref="AD283:AF283"/>
    <mergeCell ref="AG254:AI254"/>
    <mergeCell ref="A327:AC327"/>
    <mergeCell ref="A312:AC312"/>
    <mergeCell ref="A313:AC313"/>
    <mergeCell ref="A314:AC314"/>
    <mergeCell ref="A187:AC187"/>
    <mergeCell ref="A350:C350"/>
    <mergeCell ref="D350:AI350"/>
    <mergeCell ref="A344:AI344"/>
    <mergeCell ref="A345:AI345"/>
    <mergeCell ref="AD341:AF341"/>
    <mergeCell ref="AG341:AI341"/>
    <mergeCell ref="AD342:AF342"/>
    <mergeCell ref="AG342:AI342"/>
    <mergeCell ref="AD338:AF338"/>
    <mergeCell ref="AG338:AI338"/>
    <mergeCell ref="AD340:AF340"/>
    <mergeCell ref="AG340:AI340"/>
    <mergeCell ref="A338:AC338"/>
    <mergeCell ref="A341:AC341"/>
    <mergeCell ref="A342:AC342"/>
    <mergeCell ref="AD339:AF339"/>
    <mergeCell ref="AG339:AI339"/>
    <mergeCell ref="AD258:AF258"/>
    <mergeCell ref="AG258:AI258"/>
    <mergeCell ref="A254:AC254"/>
    <mergeCell ref="AD202:AF202"/>
    <mergeCell ref="AG202:AI202"/>
    <mergeCell ref="A204:AI204"/>
    <mergeCell ref="A101:AI101"/>
    <mergeCell ref="A331:AI331"/>
    <mergeCell ref="AD327:AF327"/>
    <mergeCell ref="AG327:AI327"/>
    <mergeCell ref="AD328:AF328"/>
    <mergeCell ref="AG103:AI103"/>
    <mergeCell ref="A105:AI105"/>
    <mergeCell ref="B118:AF118"/>
    <mergeCell ref="AG118:AI118"/>
    <mergeCell ref="A120:AI120"/>
    <mergeCell ref="AG199:AI199"/>
    <mergeCell ref="A177:C177"/>
    <mergeCell ref="D177:AI177"/>
    <mergeCell ref="A328:AC328"/>
    <mergeCell ref="A330:AI330"/>
    <mergeCell ref="AD184:AF184"/>
    <mergeCell ref="AG184:AI184"/>
    <mergeCell ref="AD186:AF186"/>
    <mergeCell ref="AG186:AI186"/>
    <mergeCell ref="A246:AI246"/>
    <mergeCell ref="A247:AI247"/>
    <mergeCell ref="AD300:AF300"/>
    <mergeCell ref="A184:AC184"/>
    <mergeCell ref="A186:AC186"/>
    <mergeCell ref="E71:R71"/>
    <mergeCell ref="A79:C79"/>
    <mergeCell ref="A93:AI93"/>
    <mergeCell ref="AG99:AI99"/>
    <mergeCell ref="B99:AF99"/>
    <mergeCell ref="A88:AF88"/>
    <mergeCell ref="A89:AF89"/>
    <mergeCell ref="B86:AI86"/>
    <mergeCell ref="AG88:AI88"/>
    <mergeCell ref="AG89:AI89"/>
    <mergeCell ref="A91:C91"/>
    <mergeCell ref="D91:AI91"/>
    <mergeCell ref="AG324:AI324"/>
    <mergeCell ref="AG187:AI187"/>
    <mergeCell ref="AD188:AF188"/>
    <mergeCell ref="AG188:AI188"/>
    <mergeCell ref="A18:C18"/>
    <mergeCell ref="D18:AI18"/>
    <mergeCell ref="A23:AI23"/>
    <mergeCell ref="A27:AI27"/>
    <mergeCell ref="A50:C50"/>
    <mergeCell ref="S61:AI61"/>
    <mergeCell ref="E61:R61"/>
    <mergeCell ref="A61:D61"/>
    <mergeCell ref="E60:R60"/>
    <mergeCell ref="A60:D60"/>
    <mergeCell ref="S60:AI60"/>
    <mergeCell ref="D50:AI50"/>
    <mergeCell ref="A55:AI55"/>
    <mergeCell ref="B57:AI57"/>
    <mergeCell ref="A59:D59"/>
    <mergeCell ref="E59:R59"/>
    <mergeCell ref="S59:AI59"/>
    <mergeCell ref="B48:AI48"/>
    <mergeCell ref="A71:D71"/>
    <mergeCell ref="A199:AC199"/>
    <mergeCell ref="AD326:AF326"/>
    <mergeCell ref="AG326:AI326"/>
    <mergeCell ref="A324:AC324"/>
    <mergeCell ref="A326:AC326"/>
    <mergeCell ref="A303:AI303"/>
    <mergeCell ref="AG300:AI300"/>
    <mergeCell ref="A300:AC300"/>
    <mergeCell ref="AG299:AI299"/>
    <mergeCell ref="A258:AC258"/>
    <mergeCell ref="A311:AC311"/>
    <mergeCell ref="AD311:AF311"/>
    <mergeCell ref="AG311:AI311"/>
    <mergeCell ref="A288:AI288"/>
    <mergeCell ref="A296:AC296"/>
    <mergeCell ref="A297:AC297"/>
    <mergeCell ref="AD312:AF312"/>
    <mergeCell ref="AG312:AI312"/>
    <mergeCell ref="A325:AC325"/>
    <mergeCell ref="AD325:AF325"/>
    <mergeCell ref="AG325:AI325"/>
    <mergeCell ref="AD324:AF324"/>
    <mergeCell ref="A286:AC286"/>
    <mergeCell ref="AG285:AI285"/>
    <mergeCell ref="AD286:AF286"/>
    <mergeCell ref="AD199:AF199"/>
    <mergeCell ref="A227:AC227"/>
    <mergeCell ref="AD227:AF227"/>
    <mergeCell ref="AG227:AI227"/>
    <mergeCell ref="A302:AI302"/>
    <mergeCell ref="AD299:AF299"/>
    <mergeCell ref="AD298:AF298"/>
    <mergeCell ref="AG298:AI298"/>
    <mergeCell ref="A298:AC298"/>
    <mergeCell ref="A299:AC299"/>
    <mergeCell ref="A272:AC272"/>
    <mergeCell ref="A270:AC270"/>
    <mergeCell ref="A289:AI289"/>
    <mergeCell ref="AD271:AF271"/>
    <mergeCell ref="AG271:AI271"/>
    <mergeCell ref="AD272:AF272"/>
    <mergeCell ref="AG272:AI272"/>
    <mergeCell ref="AD268:AF268"/>
    <mergeCell ref="AG268:AI268"/>
    <mergeCell ref="AD270:AF270"/>
    <mergeCell ref="AD285:AF285"/>
    <mergeCell ref="A285:AC285"/>
    <mergeCell ref="AD244:AF244"/>
    <mergeCell ref="AG244:AI244"/>
    <mergeCell ref="AD240:AF240"/>
    <mergeCell ref="AG240:AI240"/>
    <mergeCell ref="AD242:AF242"/>
    <mergeCell ref="AG242:AI242"/>
    <mergeCell ref="A240:AC240"/>
    <mergeCell ref="A242:AC242"/>
    <mergeCell ref="A243:AC243"/>
    <mergeCell ref="AG284:AI284"/>
    <mergeCell ref="A282:AC282"/>
    <mergeCell ref="A284:AC284"/>
    <mergeCell ref="A241:AC241"/>
    <mergeCell ref="AD241:AF241"/>
    <mergeCell ref="AG241:AI241"/>
    <mergeCell ref="A269:AC269"/>
    <mergeCell ref="AD269:AF269"/>
    <mergeCell ref="AG269:AI269"/>
    <mergeCell ref="AG256:AI256"/>
    <mergeCell ref="A145:AF145"/>
    <mergeCell ref="AG145:AI145"/>
    <mergeCell ref="AD297:AF297"/>
    <mergeCell ref="AG297:AI297"/>
    <mergeCell ref="AD296:AF296"/>
    <mergeCell ref="AG296:AI296"/>
    <mergeCell ref="A261:AI261"/>
    <mergeCell ref="AG270:AI270"/>
    <mergeCell ref="A268:AC268"/>
    <mergeCell ref="A271:AC271"/>
    <mergeCell ref="A255:AC255"/>
    <mergeCell ref="AG283:AI283"/>
    <mergeCell ref="A283:AC283"/>
    <mergeCell ref="AD254:AF254"/>
    <mergeCell ref="AD257:AF257"/>
    <mergeCell ref="AG257:AI257"/>
    <mergeCell ref="AD255:AF255"/>
    <mergeCell ref="AG255:AI255"/>
    <mergeCell ref="A191:AI191"/>
    <mergeCell ref="A274:AI274"/>
    <mergeCell ref="A275:AI275"/>
    <mergeCell ref="A205:AI205"/>
    <mergeCell ref="A256:AC256"/>
    <mergeCell ref="A257:AC257"/>
    <mergeCell ref="E62:R62"/>
    <mergeCell ref="S62:AI62"/>
    <mergeCell ref="A44:C44"/>
    <mergeCell ref="D44:AI44"/>
    <mergeCell ref="A63:D63"/>
    <mergeCell ref="E63:R63"/>
    <mergeCell ref="AG165:AI165"/>
    <mergeCell ref="A167:AI167"/>
    <mergeCell ref="B126:AF126"/>
    <mergeCell ref="AG126:AI126"/>
    <mergeCell ref="A128:AI128"/>
    <mergeCell ref="A149:AI149"/>
    <mergeCell ref="A150:AI150"/>
    <mergeCell ref="B153:AF153"/>
    <mergeCell ref="AG153:AI153"/>
    <mergeCell ref="A155:AI155"/>
    <mergeCell ref="B161:AF161"/>
    <mergeCell ref="AG161:AI161"/>
    <mergeCell ref="A147:C147"/>
    <mergeCell ref="D147:AI147"/>
    <mergeCell ref="B142:AF142"/>
    <mergeCell ref="AG142:AI142"/>
    <mergeCell ref="A144:AF144"/>
    <mergeCell ref="AG144:AI144"/>
    <mergeCell ref="A1:AI7"/>
    <mergeCell ref="A11:AI11"/>
    <mergeCell ref="A12:AI12"/>
    <mergeCell ref="E69:R69"/>
    <mergeCell ref="S69:AI69"/>
    <mergeCell ref="A67:D67"/>
    <mergeCell ref="E67:R67"/>
    <mergeCell ref="S67:AI67"/>
    <mergeCell ref="A65:D65"/>
    <mergeCell ref="E65:R65"/>
    <mergeCell ref="S65:AI65"/>
    <mergeCell ref="A66:D66"/>
    <mergeCell ref="E66:R66"/>
    <mergeCell ref="S66:AI66"/>
    <mergeCell ref="S63:AI63"/>
    <mergeCell ref="A64:D64"/>
    <mergeCell ref="E64:R64"/>
    <mergeCell ref="S64:AI64"/>
    <mergeCell ref="A16:AI16"/>
    <mergeCell ref="A31:J31"/>
    <mergeCell ref="Z31:AI31"/>
    <mergeCell ref="M31:W31"/>
    <mergeCell ref="A30:AI30"/>
    <mergeCell ref="A62:D62"/>
    <mergeCell ref="B111:AF111"/>
    <mergeCell ref="AG111:AI111"/>
    <mergeCell ref="A113:AI113"/>
    <mergeCell ref="S70:AI70"/>
    <mergeCell ref="S71:AI71"/>
    <mergeCell ref="A68:D68"/>
    <mergeCell ref="E68:R68"/>
    <mergeCell ref="S68:AI68"/>
    <mergeCell ref="A69:D69"/>
    <mergeCell ref="A70:D70"/>
    <mergeCell ref="E70:R70"/>
    <mergeCell ref="D79:AI79"/>
    <mergeCell ref="A72:D72"/>
    <mergeCell ref="E72:R72"/>
    <mergeCell ref="S72:AI72"/>
    <mergeCell ref="AG76:AI76"/>
    <mergeCell ref="AG77:AI77"/>
    <mergeCell ref="A76:AF76"/>
    <mergeCell ref="A77:AF77"/>
    <mergeCell ref="B107:AF107"/>
    <mergeCell ref="AG107:AI107"/>
    <mergeCell ref="A109:AI109"/>
    <mergeCell ref="A84:AI84"/>
    <mergeCell ref="A94:AI94"/>
  </mergeCells>
  <conditionalFormatting sqref="A79:AI79">
    <cfRule type="expression" dxfId="13" priority="3">
      <formula>$AM$76=2</formula>
    </cfRule>
    <cfRule type="containsText" dxfId="12" priority="4" operator="containsText" text="i$AM$71=2">
      <formula>NOT(ISERROR(SEARCH("i$AM$71=2",A79)))</formula>
    </cfRule>
  </conditionalFormatting>
  <conditionalFormatting sqref="A91:AI91">
    <cfRule type="expression" dxfId="11" priority="2">
      <formula>$AM$88=2</formula>
    </cfRule>
  </conditionalFormatting>
  <conditionalFormatting sqref="A140:AI140">
    <cfRule type="expression" dxfId="10" priority="1">
      <formula>$AM$137=2</formula>
    </cfRule>
  </conditionalFormatting>
  <pageMargins left="0.7" right="0.7" top="0.78740157499999996" bottom="0.78740157499999996"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Option Button 41">
              <controlPr defaultSize="0" autoFill="0" autoLine="0" autoPict="0" altText="">
                <anchor moveWithCells="1">
                  <from>
                    <xdr:col>33</xdr:col>
                    <xdr:colOff>57150</xdr:colOff>
                    <xdr:row>75</xdr:row>
                    <xdr:rowOff>57150</xdr:rowOff>
                  </from>
                  <to>
                    <xdr:col>34</xdr:col>
                    <xdr:colOff>57150</xdr:colOff>
                    <xdr:row>75</xdr:row>
                    <xdr:rowOff>323850</xdr:rowOff>
                  </to>
                </anchor>
              </controlPr>
            </control>
          </mc:Choice>
        </mc:AlternateContent>
        <mc:AlternateContent xmlns:mc="http://schemas.openxmlformats.org/markup-compatibility/2006">
          <mc:Choice Requires="x14">
            <control shapeId="1066" r:id="rId5" name="Option Button 42">
              <controlPr defaultSize="0" autoFill="0" autoLine="0" autoPict="0">
                <anchor moveWithCells="1">
                  <from>
                    <xdr:col>33</xdr:col>
                    <xdr:colOff>57150</xdr:colOff>
                    <xdr:row>76</xdr:row>
                    <xdr:rowOff>57150</xdr:rowOff>
                  </from>
                  <to>
                    <xdr:col>34</xdr:col>
                    <xdr:colOff>57150</xdr:colOff>
                    <xdr:row>76</xdr:row>
                    <xdr:rowOff>323850</xdr:rowOff>
                  </to>
                </anchor>
              </controlPr>
            </control>
          </mc:Choice>
        </mc:AlternateContent>
        <mc:AlternateContent xmlns:mc="http://schemas.openxmlformats.org/markup-compatibility/2006">
          <mc:Choice Requires="x14">
            <control shapeId="1069" r:id="rId6" name="Option Button 45">
              <controlPr defaultSize="0" autoFill="0" autoLine="0" autoPict="0">
                <anchor moveWithCells="1">
                  <from>
                    <xdr:col>33</xdr:col>
                    <xdr:colOff>57150</xdr:colOff>
                    <xdr:row>87</xdr:row>
                    <xdr:rowOff>57150</xdr:rowOff>
                  </from>
                  <to>
                    <xdr:col>34</xdr:col>
                    <xdr:colOff>57150</xdr:colOff>
                    <xdr:row>87</xdr:row>
                    <xdr:rowOff>323850</xdr:rowOff>
                  </to>
                </anchor>
              </controlPr>
            </control>
          </mc:Choice>
        </mc:AlternateContent>
        <mc:AlternateContent xmlns:mc="http://schemas.openxmlformats.org/markup-compatibility/2006">
          <mc:Choice Requires="x14">
            <control shapeId="1070" r:id="rId7" name="Option Button 46">
              <controlPr defaultSize="0" autoFill="0" autoLine="0" autoPict="0">
                <anchor moveWithCells="1">
                  <from>
                    <xdr:col>33</xdr:col>
                    <xdr:colOff>57150</xdr:colOff>
                    <xdr:row>88</xdr:row>
                    <xdr:rowOff>57150</xdr:rowOff>
                  </from>
                  <to>
                    <xdr:col>34</xdr:col>
                    <xdr:colOff>57150</xdr:colOff>
                    <xdr:row>88</xdr:row>
                    <xdr:rowOff>323850</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33</xdr:col>
                    <xdr:colOff>57150</xdr:colOff>
                    <xdr:row>98</xdr:row>
                    <xdr:rowOff>180975</xdr:rowOff>
                  </from>
                  <to>
                    <xdr:col>34</xdr:col>
                    <xdr:colOff>142875</xdr:colOff>
                    <xdr:row>98</xdr:row>
                    <xdr:rowOff>419100</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from>
                    <xdr:col>33</xdr:col>
                    <xdr:colOff>57150</xdr:colOff>
                    <xdr:row>102</xdr:row>
                    <xdr:rowOff>66675</xdr:rowOff>
                  </from>
                  <to>
                    <xdr:col>34</xdr:col>
                    <xdr:colOff>142875</xdr:colOff>
                    <xdr:row>102</xdr:row>
                    <xdr:rowOff>304800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33</xdr:col>
                    <xdr:colOff>57150</xdr:colOff>
                    <xdr:row>117</xdr:row>
                    <xdr:rowOff>66675</xdr:rowOff>
                  </from>
                  <to>
                    <xdr:col>34</xdr:col>
                    <xdr:colOff>142875</xdr:colOff>
                    <xdr:row>117</xdr:row>
                    <xdr:rowOff>304800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from>
                    <xdr:col>33</xdr:col>
                    <xdr:colOff>57150</xdr:colOff>
                    <xdr:row>121</xdr:row>
                    <xdr:rowOff>66675</xdr:rowOff>
                  </from>
                  <to>
                    <xdr:col>34</xdr:col>
                    <xdr:colOff>142875</xdr:colOff>
                    <xdr:row>121</xdr:row>
                    <xdr:rowOff>304800</xdr:rowOff>
                  </to>
                </anchor>
              </controlPr>
            </control>
          </mc:Choice>
        </mc:AlternateContent>
        <mc:AlternateContent xmlns:mc="http://schemas.openxmlformats.org/markup-compatibility/2006">
          <mc:Choice Requires="x14">
            <control shapeId="1075" r:id="rId12" name="Option Button 51">
              <controlPr defaultSize="0" autoFill="0" autoLine="0" autoPict="0">
                <anchor moveWithCells="1">
                  <from>
                    <xdr:col>33</xdr:col>
                    <xdr:colOff>57150</xdr:colOff>
                    <xdr:row>136</xdr:row>
                    <xdr:rowOff>57150</xdr:rowOff>
                  </from>
                  <to>
                    <xdr:col>34</xdr:col>
                    <xdr:colOff>57150</xdr:colOff>
                    <xdr:row>136</xdr:row>
                    <xdr:rowOff>323850</xdr:rowOff>
                  </to>
                </anchor>
              </controlPr>
            </control>
          </mc:Choice>
        </mc:AlternateContent>
        <mc:AlternateContent xmlns:mc="http://schemas.openxmlformats.org/markup-compatibility/2006">
          <mc:Choice Requires="x14">
            <control shapeId="1076" r:id="rId13" name="Option Button 52">
              <controlPr defaultSize="0" autoFill="0" autoLine="0" autoPict="0">
                <anchor moveWithCells="1">
                  <from>
                    <xdr:col>33</xdr:col>
                    <xdr:colOff>57150</xdr:colOff>
                    <xdr:row>137</xdr:row>
                    <xdr:rowOff>57150</xdr:rowOff>
                  </from>
                  <to>
                    <xdr:col>34</xdr:col>
                    <xdr:colOff>57150</xdr:colOff>
                    <xdr:row>137</xdr:row>
                    <xdr:rowOff>323850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33</xdr:col>
                    <xdr:colOff>57150</xdr:colOff>
                    <xdr:row>152</xdr:row>
                    <xdr:rowOff>66675</xdr:rowOff>
                  </from>
                  <to>
                    <xdr:col>34</xdr:col>
                    <xdr:colOff>142875</xdr:colOff>
                    <xdr:row>152</xdr:row>
                    <xdr:rowOff>304800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from>
                    <xdr:col>33</xdr:col>
                    <xdr:colOff>57150</xdr:colOff>
                    <xdr:row>160</xdr:row>
                    <xdr:rowOff>66675</xdr:rowOff>
                  </from>
                  <to>
                    <xdr:col>34</xdr:col>
                    <xdr:colOff>142875</xdr:colOff>
                    <xdr:row>160</xdr:row>
                    <xdr:rowOff>304800</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from>
                    <xdr:col>33</xdr:col>
                    <xdr:colOff>57150</xdr:colOff>
                    <xdr:row>168</xdr:row>
                    <xdr:rowOff>66675</xdr:rowOff>
                  </from>
                  <to>
                    <xdr:col>34</xdr:col>
                    <xdr:colOff>142875</xdr:colOff>
                    <xdr:row>168</xdr:row>
                    <xdr:rowOff>304800</xdr:rowOff>
                  </to>
                </anchor>
              </controlPr>
            </control>
          </mc:Choice>
        </mc:AlternateContent>
        <mc:AlternateContent xmlns:mc="http://schemas.openxmlformats.org/markup-compatibility/2006">
          <mc:Choice Requires="x14">
            <control shapeId="1097" r:id="rId17" name="Group Box 73">
              <controlPr locked="0" defaultSize="0" autoFill="0" autoPict="0">
                <anchor moveWithCells="1">
                  <from>
                    <xdr:col>31</xdr:col>
                    <xdr:colOff>276225</xdr:colOff>
                    <xdr:row>75</xdr:row>
                    <xdr:rowOff>9525</xdr:rowOff>
                  </from>
                  <to>
                    <xdr:col>35</xdr:col>
                    <xdr:colOff>9525</xdr:colOff>
                    <xdr:row>76</xdr:row>
                    <xdr:rowOff>371475</xdr:rowOff>
                  </to>
                </anchor>
              </controlPr>
            </control>
          </mc:Choice>
        </mc:AlternateContent>
        <mc:AlternateContent xmlns:mc="http://schemas.openxmlformats.org/markup-compatibility/2006">
          <mc:Choice Requires="x14">
            <control shapeId="1098" r:id="rId18" name="Group Box 74">
              <controlPr locked="0" defaultSize="0" autoFill="0" autoPict="0">
                <anchor moveWithCells="1">
                  <from>
                    <xdr:col>31</xdr:col>
                    <xdr:colOff>276225</xdr:colOff>
                    <xdr:row>86</xdr:row>
                    <xdr:rowOff>171450</xdr:rowOff>
                  </from>
                  <to>
                    <xdr:col>35</xdr:col>
                    <xdr:colOff>9525</xdr:colOff>
                    <xdr:row>89</xdr:row>
                    <xdr:rowOff>0</xdr:rowOff>
                  </to>
                </anchor>
              </controlPr>
            </control>
          </mc:Choice>
        </mc:AlternateContent>
        <mc:AlternateContent xmlns:mc="http://schemas.openxmlformats.org/markup-compatibility/2006">
          <mc:Choice Requires="x14">
            <control shapeId="1100" r:id="rId19" name="Group Box 76">
              <controlPr defaultSize="0" autoFill="0" autoPict="0">
                <anchor moveWithCells="1">
                  <from>
                    <xdr:col>31</xdr:col>
                    <xdr:colOff>276225</xdr:colOff>
                    <xdr:row>135</xdr:row>
                    <xdr:rowOff>171450</xdr:rowOff>
                  </from>
                  <to>
                    <xdr:col>35</xdr:col>
                    <xdr:colOff>9525</xdr:colOff>
                    <xdr:row>138</xdr:row>
                    <xdr:rowOff>0</xdr:rowOff>
                  </to>
                </anchor>
              </controlPr>
            </control>
          </mc:Choice>
        </mc:AlternateContent>
        <mc:AlternateContent xmlns:mc="http://schemas.openxmlformats.org/markup-compatibility/2006">
          <mc:Choice Requires="x14">
            <control shapeId="1107" r:id="rId20" name="Group Box 83">
              <controlPr defaultSize="0" autoFill="0" autoPict="0">
                <anchor moveWithCells="1">
                  <from>
                    <xdr:col>31</xdr:col>
                    <xdr:colOff>276225</xdr:colOff>
                    <xdr:row>142</xdr:row>
                    <xdr:rowOff>171450</xdr:rowOff>
                  </from>
                  <to>
                    <xdr:col>35</xdr:col>
                    <xdr:colOff>9525</xdr:colOff>
                    <xdr:row>145</xdr:row>
                    <xdr:rowOff>0</xdr:rowOff>
                  </to>
                </anchor>
              </controlPr>
            </control>
          </mc:Choice>
        </mc:AlternateContent>
        <mc:AlternateContent xmlns:mc="http://schemas.openxmlformats.org/markup-compatibility/2006">
          <mc:Choice Requires="x14">
            <control shapeId="1109" r:id="rId21" name="Option Button 85">
              <controlPr defaultSize="0" autoFill="0" autoLine="0" autoPict="0">
                <anchor moveWithCells="1">
                  <from>
                    <xdr:col>33</xdr:col>
                    <xdr:colOff>28575</xdr:colOff>
                    <xdr:row>143</xdr:row>
                    <xdr:rowOff>0</xdr:rowOff>
                  </from>
                  <to>
                    <xdr:col>34</xdr:col>
                    <xdr:colOff>28575</xdr:colOff>
                    <xdr:row>144</xdr:row>
                    <xdr:rowOff>19050</xdr:rowOff>
                  </to>
                </anchor>
              </controlPr>
            </control>
          </mc:Choice>
        </mc:AlternateContent>
        <mc:AlternateContent xmlns:mc="http://schemas.openxmlformats.org/markup-compatibility/2006">
          <mc:Choice Requires="x14">
            <control shapeId="1111" r:id="rId22" name="Option Button 87">
              <controlPr defaultSize="0" autoFill="0" autoLine="0" autoPict="0">
                <anchor moveWithCells="1">
                  <from>
                    <xdr:col>33</xdr:col>
                    <xdr:colOff>28575</xdr:colOff>
                    <xdr:row>144</xdr:row>
                    <xdr:rowOff>19050</xdr:rowOff>
                  </from>
                  <to>
                    <xdr:col>34</xdr:col>
                    <xdr:colOff>0</xdr:colOff>
                    <xdr:row>145</xdr:row>
                    <xdr:rowOff>0</xdr:rowOff>
                  </to>
                </anchor>
              </controlPr>
            </control>
          </mc:Choice>
        </mc:AlternateContent>
        <mc:AlternateContent xmlns:mc="http://schemas.openxmlformats.org/markup-compatibility/2006">
          <mc:Choice Requires="x14">
            <control shapeId="1138" r:id="rId23" name="Group Box 114">
              <controlPr defaultSize="0" autoFill="0" autoPict="0">
                <anchor moveWithCells="1">
                  <from>
                    <xdr:col>32</xdr:col>
                    <xdr:colOff>0</xdr:colOff>
                    <xdr:row>197</xdr:row>
                    <xdr:rowOff>0</xdr:rowOff>
                  </from>
                  <to>
                    <xdr:col>35</xdr:col>
                    <xdr:colOff>0</xdr:colOff>
                    <xdr:row>202</xdr:row>
                    <xdr:rowOff>0</xdr:rowOff>
                  </to>
                </anchor>
              </controlPr>
            </control>
          </mc:Choice>
        </mc:AlternateContent>
        <mc:AlternateContent xmlns:mc="http://schemas.openxmlformats.org/markup-compatibility/2006">
          <mc:Choice Requires="x14">
            <control shapeId="1139" r:id="rId24" name="Option Button 115">
              <controlPr defaultSize="0" autoFill="0" autoLine="0" autoPict="0">
                <anchor moveWithCells="1">
                  <from>
                    <xdr:col>33</xdr:col>
                    <xdr:colOff>19050</xdr:colOff>
                    <xdr:row>197</xdr:row>
                    <xdr:rowOff>66675</xdr:rowOff>
                  </from>
                  <to>
                    <xdr:col>34</xdr:col>
                    <xdr:colOff>152400</xdr:colOff>
                    <xdr:row>197</xdr:row>
                    <xdr:rowOff>323850</xdr:rowOff>
                  </to>
                </anchor>
              </controlPr>
            </control>
          </mc:Choice>
        </mc:AlternateContent>
        <mc:AlternateContent xmlns:mc="http://schemas.openxmlformats.org/markup-compatibility/2006">
          <mc:Choice Requires="x14">
            <control shapeId="1140" r:id="rId25" name="Option Button 116">
              <controlPr defaultSize="0" autoFill="0" autoLine="0" autoPict="0">
                <anchor moveWithCells="1">
                  <from>
                    <xdr:col>33</xdr:col>
                    <xdr:colOff>19050</xdr:colOff>
                    <xdr:row>198</xdr:row>
                    <xdr:rowOff>66675</xdr:rowOff>
                  </from>
                  <to>
                    <xdr:col>34</xdr:col>
                    <xdr:colOff>171450</xdr:colOff>
                    <xdr:row>198</xdr:row>
                    <xdr:rowOff>323850</xdr:rowOff>
                  </to>
                </anchor>
              </controlPr>
            </control>
          </mc:Choice>
        </mc:AlternateContent>
        <mc:AlternateContent xmlns:mc="http://schemas.openxmlformats.org/markup-compatibility/2006">
          <mc:Choice Requires="x14">
            <control shapeId="1141" r:id="rId26" name="Option Button 117">
              <controlPr defaultSize="0" autoFill="0" autoLine="0" autoPict="0">
                <anchor moveWithCells="1">
                  <from>
                    <xdr:col>33</xdr:col>
                    <xdr:colOff>19050</xdr:colOff>
                    <xdr:row>199</xdr:row>
                    <xdr:rowOff>66675</xdr:rowOff>
                  </from>
                  <to>
                    <xdr:col>34</xdr:col>
                    <xdr:colOff>152400</xdr:colOff>
                    <xdr:row>199</xdr:row>
                    <xdr:rowOff>323850</xdr:rowOff>
                  </to>
                </anchor>
              </controlPr>
            </control>
          </mc:Choice>
        </mc:AlternateContent>
        <mc:AlternateContent xmlns:mc="http://schemas.openxmlformats.org/markup-compatibility/2006">
          <mc:Choice Requires="x14">
            <control shapeId="1142" r:id="rId27" name="Option Button 118">
              <controlPr defaultSize="0" autoFill="0" autoLine="0" autoPict="0">
                <anchor moveWithCells="1">
                  <from>
                    <xdr:col>33</xdr:col>
                    <xdr:colOff>19050</xdr:colOff>
                    <xdr:row>200</xdr:row>
                    <xdr:rowOff>95250</xdr:rowOff>
                  </from>
                  <to>
                    <xdr:col>34</xdr:col>
                    <xdr:colOff>133350</xdr:colOff>
                    <xdr:row>200</xdr:row>
                    <xdr:rowOff>285750</xdr:rowOff>
                  </to>
                </anchor>
              </controlPr>
            </control>
          </mc:Choice>
        </mc:AlternateContent>
        <mc:AlternateContent xmlns:mc="http://schemas.openxmlformats.org/markup-compatibility/2006">
          <mc:Choice Requires="x14">
            <control shapeId="1143" r:id="rId28" name="Option Button 119">
              <controlPr defaultSize="0" autoFill="0" autoLine="0" autoPict="0">
                <anchor moveWithCells="1">
                  <from>
                    <xdr:col>33</xdr:col>
                    <xdr:colOff>19050</xdr:colOff>
                    <xdr:row>201</xdr:row>
                    <xdr:rowOff>57150</xdr:rowOff>
                  </from>
                  <to>
                    <xdr:col>34</xdr:col>
                    <xdr:colOff>152400</xdr:colOff>
                    <xdr:row>201</xdr:row>
                    <xdr:rowOff>304800</xdr:rowOff>
                  </to>
                </anchor>
              </controlPr>
            </control>
          </mc:Choice>
        </mc:AlternateContent>
        <mc:AlternateContent xmlns:mc="http://schemas.openxmlformats.org/markup-compatibility/2006">
          <mc:Choice Requires="x14">
            <control shapeId="1150" r:id="rId29" name="Group Box 126">
              <controlPr defaultSize="0" autoFill="0" autoPict="0">
                <anchor moveWithCells="1">
                  <from>
                    <xdr:col>32</xdr:col>
                    <xdr:colOff>0</xdr:colOff>
                    <xdr:row>183</xdr:row>
                    <xdr:rowOff>0</xdr:rowOff>
                  </from>
                  <to>
                    <xdr:col>34</xdr:col>
                    <xdr:colOff>285750</xdr:colOff>
                    <xdr:row>188</xdr:row>
                    <xdr:rowOff>0</xdr:rowOff>
                  </to>
                </anchor>
              </controlPr>
            </control>
          </mc:Choice>
        </mc:AlternateContent>
        <mc:AlternateContent xmlns:mc="http://schemas.openxmlformats.org/markup-compatibility/2006">
          <mc:Choice Requires="x14">
            <control shapeId="1151" r:id="rId30" name="Option Button 127">
              <controlPr defaultSize="0" autoFill="0" autoLine="0" autoPict="0">
                <anchor moveWithCells="1">
                  <from>
                    <xdr:col>32</xdr:col>
                    <xdr:colOff>285750</xdr:colOff>
                    <xdr:row>183</xdr:row>
                    <xdr:rowOff>57150</xdr:rowOff>
                  </from>
                  <to>
                    <xdr:col>34</xdr:col>
                    <xdr:colOff>133350</xdr:colOff>
                    <xdr:row>183</xdr:row>
                    <xdr:rowOff>323850</xdr:rowOff>
                  </to>
                </anchor>
              </controlPr>
            </control>
          </mc:Choice>
        </mc:AlternateContent>
        <mc:AlternateContent xmlns:mc="http://schemas.openxmlformats.org/markup-compatibility/2006">
          <mc:Choice Requires="x14">
            <control shapeId="1152" r:id="rId31" name="Option Button 128">
              <controlPr defaultSize="0" autoFill="0" autoLine="0" autoPict="0">
                <anchor moveWithCells="1">
                  <from>
                    <xdr:col>32</xdr:col>
                    <xdr:colOff>266700</xdr:colOff>
                    <xdr:row>184</xdr:row>
                    <xdr:rowOff>76200</xdr:rowOff>
                  </from>
                  <to>
                    <xdr:col>34</xdr:col>
                    <xdr:colOff>133350</xdr:colOff>
                    <xdr:row>184</xdr:row>
                    <xdr:rowOff>333375</xdr:rowOff>
                  </to>
                </anchor>
              </controlPr>
            </control>
          </mc:Choice>
        </mc:AlternateContent>
        <mc:AlternateContent xmlns:mc="http://schemas.openxmlformats.org/markup-compatibility/2006">
          <mc:Choice Requires="x14">
            <control shapeId="1153" r:id="rId32" name="Option Button 129">
              <controlPr defaultSize="0" autoFill="0" autoLine="0" autoPict="0">
                <anchor moveWithCells="1">
                  <from>
                    <xdr:col>32</xdr:col>
                    <xdr:colOff>266700</xdr:colOff>
                    <xdr:row>185</xdr:row>
                    <xdr:rowOff>66675</xdr:rowOff>
                  </from>
                  <to>
                    <xdr:col>34</xdr:col>
                    <xdr:colOff>133350</xdr:colOff>
                    <xdr:row>185</xdr:row>
                    <xdr:rowOff>323850</xdr:rowOff>
                  </to>
                </anchor>
              </controlPr>
            </control>
          </mc:Choice>
        </mc:AlternateContent>
        <mc:AlternateContent xmlns:mc="http://schemas.openxmlformats.org/markup-compatibility/2006">
          <mc:Choice Requires="x14">
            <control shapeId="1154" r:id="rId33" name="Option Button 130">
              <controlPr defaultSize="0" autoFill="0" autoLine="0" autoPict="0">
                <anchor moveWithCells="1">
                  <from>
                    <xdr:col>32</xdr:col>
                    <xdr:colOff>266700</xdr:colOff>
                    <xdr:row>186</xdr:row>
                    <xdr:rowOff>76200</xdr:rowOff>
                  </from>
                  <to>
                    <xdr:col>34</xdr:col>
                    <xdr:colOff>133350</xdr:colOff>
                    <xdr:row>186</xdr:row>
                    <xdr:rowOff>333375</xdr:rowOff>
                  </to>
                </anchor>
              </controlPr>
            </control>
          </mc:Choice>
        </mc:AlternateContent>
        <mc:AlternateContent xmlns:mc="http://schemas.openxmlformats.org/markup-compatibility/2006">
          <mc:Choice Requires="x14">
            <control shapeId="1155" r:id="rId34" name="Option Button 131">
              <controlPr defaultSize="0" autoFill="0" autoLine="0" autoPict="0">
                <anchor moveWithCells="1">
                  <from>
                    <xdr:col>32</xdr:col>
                    <xdr:colOff>266700</xdr:colOff>
                    <xdr:row>187</xdr:row>
                    <xdr:rowOff>57150</xdr:rowOff>
                  </from>
                  <to>
                    <xdr:col>34</xdr:col>
                    <xdr:colOff>133350</xdr:colOff>
                    <xdr:row>187</xdr:row>
                    <xdr:rowOff>304800</xdr:rowOff>
                  </to>
                </anchor>
              </controlPr>
            </control>
          </mc:Choice>
        </mc:AlternateContent>
        <mc:AlternateContent xmlns:mc="http://schemas.openxmlformats.org/markup-compatibility/2006">
          <mc:Choice Requires="x14">
            <control shapeId="1156" r:id="rId35" name="Group Box 132">
              <controlPr defaultSize="0" autoFill="0" autoPict="0">
                <anchor moveWithCells="1">
                  <from>
                    <xdr:col>32</xdr:col>
                    <xdr:colOff>0</xdr:colOff>
                    <xdr:row>211</xdr:row>
                    <xdr:rowOff>0</xdr:rowOff>
                  </from>
                  <to>
                    <xdr:col>35</xdr:col>
                    <xdr:colOff>0</xdr:colOff>
                    <xdr:row>216</xdr:row>
                    <xdr:rowOff>0</xdr:rowOff>
                  </to>
                </anchor>
              </controlPr>
            </control>
          </mc:Choice>
        </mc:AlternateContent>
        <mc:AlternateContent xmlns:mc="http://schemas.openxmlformats.org/markup-compatibility/2006">
          <mc:Choice Requires="x14">
            <control shapeId="1158" r:id="rId36" name="Option Button 134">
              <controlPr defaultSize="0" autoFill="0" autoLine="0" autoPict="0">
                <anchor moveWithCells="1">
                  <from>
                    <xdr:col>32</xdr:col>
                    <xdr:colOff>266700</xdr:colOff>
                    <xdr:row>211</xdr:row>
                    <xdr:rowOff>57150</xdr:rowOff>
                  </from>
                  <to>
                    <xdr:col>34</xdr:col>
                    <xdr:colOff>133350</xdr:colOff>
                    <xdr:row>211</xdr:row>
                    <xdr:rowOff>304800</xdr:rowOff>
                  </to>
                </anchor>
              </controlPr>
            </control>
          </mc:Choice>
        </mc:AlternateContent>
        <mc:AlternateContent xmlns:mc="http://schemas.openxmlformats.org/markup-compatibility/2006">
          <mc:Choice Requires="x14">
            <control shapeId="1159" r:id="rId37" name="Option Button 135">
              <controlPr defaultSize="0" autoFill="0" autoLine="0" autoPict="0">
                <anchor moveWithCells="1">
                  <from>
                    <xdr:col>32</xdr:col>
                    <xdr:colOff>266700</xdr:colOff>
                    <xdr:row>212</xdr:row>
                    <xdr:rowOff>76200</xdr:rowOff>
                  </from>
                  <to>
                    <xdr:col>34</xdr:col>
                    <xdr:colOff>133350</xdr:colOff>
                    <xdr:row>212</xdr:row>
                    <xdr:rowOff>333375</xdr:rowOff>
                  </to>
                </anchor>
              </controlPr>
            </control>
          </mc:Choice>
        </mc:AlternateContent>
        <mc:AlternateContent xmlns:mc="http://schemas.openxmlformats.org/markup-compatibility/2006">
          <mc:Choice Requires="x14">
            <control shapeId="1160" r:id="rId38" name="Option Button 136">
              <controlPr defaultSize="0" autoFill="0" autoLine="0" autoPict="0">
                <anchor moveWithCells="1">
                  <from>
                    <xdr:col>32</xdr:col>
                    <xdr:colOff>266700</xdr:colOff>
                    <xdr:row>213</xdr:row>
                    <xdr:rowOff>66675</xdr:rowOff>
                  </from>
                  <to>
                    <xdr:col>34</xdr:col>
                    <xdr:colOff>133350</xdr:colOff>
                    <xdr:row>213</xdr:row>
                    <xdr:rowOff>323850</xdr:rowOff>
                  </to>
                </anchor>
              </controlPr>
            </control>
          </mc:Choice>
        </mc:AlternateContent>
        <mc:AlternateContent xmlns:mc="http://schemas.openxmlformats.org/markup-compatibility/2006">
          <mc:Choice Requires="x14">
            <control shapeId="1161" r:id="rId39" name="Option Button 137">
              <controlPr defaultSize="0" autoFill="0" autoLine="0" autoPict="0">
                <anchor moveWithCells="1">
                  <from>
                    <xdr:col>32</xdr:col>
                    <xdr:colOff>266700</xdr:colOff>
                    <xdr:row>214</xdr:row>
                    <xdr:rowOff>66675</xdr:rowOff>
                  </from>
                  <to>
                    <xdr:col>34</xdr:col>
                    <xdr:colOff>133350</xdr:colOff>
                    <xdr:row>214</xdr:row>
                    <xdr:rowOff>323850</xdr:rowOff>
                  </to>
                </anchor>
              </controlPr>
            </control>
          </mc:Choice>
        </mc:AlternateContent>
        <mc:AlternateContent xmlns:mc="http://schemas.openxmlformats.org/markup-compatibility/2006">
          <mc:Choice Requires="x14">
            <control shapeId="1162" r:id="rId40" name="Option Button 138">
              <controlPr defaultSize="0" autoFill="0" autoLine="0" autoPict="0">
                <anchor moveWithCells="1">
                  <from>
                    <xdr:col>32</xdr:col>
                    <xdr:colOff>266700</xdr:colOff>
                    <xdr:row>215</xdr:row>
                    <xdr:rowOff>66675</xdr:rowOff>
                  </from>
                  <to>
                    <xdr:col>34</xdr:col>
                    <xdr:colOff>133350</xdr:colOff>
                    <xdr:row>215</xdr:row>
                    <xdr:rowOff>323850</xdr:rowOff>
                  </to>
                </anchor>
              </controlPr>
            </control>
          </mc:Choice>
        </mc:AlternateContent>
        <mc:AlternateContent xmlns:mc="http://schemas.openxmlformats.org/markup-compatibility/2006">
          <mc:Choice Requires="x14">
            <control shapeId="1163" r:id="rId41" name="Group Box 139">
              <controlPr defaultSize="0" autoFill="0" autoPict="0">
                <anchor moveWithCells="1">
                  <from>
                    <xdr:col>31</xdr:col>
                    <xdr:colOff>285750</xdr:colOff>
                    <xdr:row>225</xdr:row>
                    <xdr:rowOff>0</xdr:rowOff>
                  </from>
                  <to>
                    <xdr:col>34</xdr:col>
                    <xdr:colOff>285750</xdr:colOff>
                    <xdr:row>230</xdr:row>
                    <xdr:rowOff>0</xdr:rowOff>
                  </to>
                </anchor>
              </controlPr>
            </control>
          </mc:Choice>
        </mc:AlternateContent>
        <mc:AlternateContent xmlns:mc="http://schemas.openxmlformats.org/markup-compatibility/2006">
          <mc:Choice Requires="x14">
            <control shapeId="1164" r:id="rId42" name="Option Button 140">
              <controlPr defaultSize="0" autoFill="0" autoLine="0" autoPict="0">
                <anchor moveWithCells="1">
                  <from>
                    <xdr:col>32</xdr:col>
                    <xdr:colOff>257175</xdr:colOff>
                    <xdr:row>225</xdr:row>
                    <xdr:rowOff>66675</xdr:rowOff>
                  </from>
                  <to>
                    <xdr:col>34</xdr:col>
                    <xdr:colOff>114300</xdr:colOff>
                    <xdr:row>225</xdr:row>
                    <xdr:rowOff>323850</xdr:rowOff>
                  </to>
                </anchor>
              </controlPr>
            </control>
          </mc:Choice>
        </mc:AlternateContent>
        <mc:AlternateContent xmlns:mc="http://schemas.openxmlformats.org/markup-compatibility/2006">
          <mc:Choice Requires="x14">
            <control shapeId="1165" r:id="rId43" name="Option Button 141">
              <controlPr defaultSize="0" autoFill="0" autoLine="0" autoPict="0">
                <anchor moveWithCells="1">
                  <from>
                    <xdr:col>32</xdr:col>
                    <xdr:colOff>257175</xdr:colOff>
                    <xdr:row>226</xdr:row>
                    <xdr:rowOff>57150</xdr:rowOff>
                  </from>
                  <to>
                    <xdr:col>34</xdr:col>
                    <xdr:colOff>114300</xdr:colOff>
                    <xdr:row>226</xdr:row>
                    <xdr:rowOff>323850</xdr:rowOff>
                  </to>
                </anchor>
              </controlPr>
            </control>
          </mc:Choice>
        </mc:AlternateContent>
        <mc:AlternateContent xmlns:mc="http://schemas.openxmlformats.org/markup-compatibility/2006">
          <mc:Choice Requires="x14">
            <control shapeId="1166" r:id="rId44" name="Option Button 142">
              <controlPr defaultSize="0" autoFill="0" autoLine="0" autoPict="0">
                <anchor moveWithCells="1">
                  <from>
                    <xdr:col>32</xdr:col>
                    <xdr:colOff>257175</xdr:colOff>
                    <xdr:row>227</xdr:row>
                    <xdr:rowOff>66675</xdr:rowOff>
                  </from>
                  <to>
                    <xdr:col>34</xdr:col>
                    <xdr:colOff>114300</xdr:colOff>
                    <xdr:row>227</xdr:row>
                    <xdr:rowOff>323850</xdr:rowOff>
                  </to>
                </anchor>
              </controlPr>
            </control>
          </mc:Choice>
        </mc:AlternateContent>
        <mc:AlternateContent xmlns:mc="http://schemas.openxmlformats.org/markup-compatibility/2006">
          <mc:Choice Requires="x14">
            <control shapeId="1167" r:id="rId45" name="Option Button 143">
              <controlPr defaultSize="0" autoFill="0" autoLine="0" autoPict="0">
                <anchor moveWithCells="1">
                  <from>
                    <xdr:col>32</xdr:col>
                    <xdr:colOff>257175</xdr:colOff>
                    <xdr:row>228</xdr:row>
                    <xdr:rowOff>66675</xdr:rowOff>
                  </from>
                  <to>
                    <xdr:col>34</xdr:col>
                    <xdr:colOff>114300</xdr:colOff>
                    <xdr:row>228</xdr:row>
                    <xdr:rowOff>323850</xdr:rowOff>
                  </to>
                </anchor>
              </controlPr>
            </control>
          </mc:Choice>
        </mc:AlternateContent>
        <mc:AlternateContent xmlns:mc="http://schemas.openxmlformats.org/markup-compatibility/2006">
          <mc:Choice Requires="x14">
            <control shapeId="1168" r:id="rId46" name="Option Button 144">
              <controlPr defaultSize="0" autoFill="0" autoLine="0" autoPict="0">
                <anchor moveWithCells="1">
                  <from>
                    <xdr:col>32</xdr:col>
                    <xdr:colOff>257175</xdr:colOff>
                    <xdr:row>229</xdr:row>
                    <xdr:rowOff>57150</xdr:rowOff>
                  </from>
                  <to>
                    <xdr:col>34</xdr:col>
                    <xdr:colOff>114300</xdr:colOff>
                    <xdr:row>229</xdr:row>
                    <xdr:rowOff>323850</xdr:rowOff>
                  </to>
                </anchor>
              </controlPr>
            </control>
          </mc:Choice>
        </mc:AlternateContent>
        <mc:AlternateContent xmlns:mc="http://schemas.openxmlformats.org/markup-compatibility/2006">
          <mc:Choice Requires="x14">
            <control shapeId="1169" r:id="rId47" name="Group Box 145">
              <controlPr defaultSize="0" autoFill="0" autoPict="0">
                <anchor moveWithCells="1">
                  <from>
                    <xdr:col>31</xdr:col>
                    <xdr:colOff>285750</xdr:colOff>
                    <xdr:row>239</xdr:row>
                    <xdr:rowOff>0</xdr:rowOff>
                  </from>
                  <to>
                    <xdr:col>34</xdr:col>
                    <xdr:colOff>285750</xdr:colOff>
                    <xdr:row>244</xdr:row>
                    <xdr:rowOff>0</xdr:rowOff>
                  </to>
                </anchor>
              </controlPr>
            </control>
          </mc:Choice>
        </mc:AlternateContent>
        <mc:AlternateContent xmlns:mc="http://schemas.openxmlformats.org/markup-compatibility/2006">
          <mc:Choice Requires="x14">
            <control shapeId="1170" r:id="rId48" name="Option Button 146">
              <controlPr defaultSize="0" autoFill="0" autoLine="0" autoPict="0">
                <anchor moveWithCells="1">
                  <from>
                    <xdr:col>32</xdr:col>
                    <xdr:colOff>285750</xdr:colOff>
                    <xdr:row>239</xdr:row>
                    <xdr:rowOff>38100</xdr:rowOff>
                  </from>
                  <to>
                    <xdr:col>34</xdr:col>
                    <xdr:colOff>133350</xdr:colOff>
                    <xdr:row>239</xdr:row>
                    <xdr:rowOff>295275</xdr:rowOff>
                  </to>
                </anchor>
              </controlPr>
            </control>
          </mc:Choice>
        </mc:AlternateContent>
        <mc:AlternateContent xmlns:mc="http://schemas.openxmlformats.org/markup-compatibility/2006">
          <mc:Choice Requires="x14">
            <control shapeId="1171" r:id="rId49" name="Option Button 147">
              <controlPr defaultSize="0" autoFill="0" autoLine="0" autoPict="0">
                <anchor moveWithCells="1">
                  <from>
                    <xdr:col>32</xdr:col>
                    <xdr:colOff>266700</xdr:colOff>
                    <xdr:row>240</xdr:row>
                    <xdr:rowOff>66675</xdr:rowOff>
                  </from>
                  <to>
                    <xdr:col>34</xdr:col>
                    <xdr:colOff>133350</xdr:colOff>
                    <xdr:row>240</xdr:row>
                    <xdr:rowOff>323850</xdr:rowOff>
                  </to>
                </anchor>
              </controlPr>
            </control>
          </mc:Choice>
        </mc:AlternateContent>
        <mc:AlternateContent xmlns:mc="http://schemas.openxmlformats.org/markup-compatibility/2006">
          <mc:Choice Requires="x14">
            <control shapeId="1172" r:id="rId50" name="Option Button 148">
              <controlPr defaultSize="0" autoFill="0" autoLine="0" autoPict="0">
                <anchor moveWithCells="1">
                  <from>
                    <xdr:col>32</xdr:col>
                    <xdr:colOff>266700</xdr:colOff>
                    <xdr:row>241</xdr:row>
                    <xdr:rowOff>66675</xdr:rowOff>
                  </from>
                  <to>
                    <xdr:col>34</xdr:col>
                    <xdr:colOff>133350</xdr:colOff>
                    <xdr:row>241</xdr:row>
                    <xdr:rowOff>323850</xdr:rowOff>
                  </to>
                </anchor>
              </controlPr>
            </control>
          </mc:Choice>
        </mc:AlternateContent>
        <mc:AlternateContent xmlns:mc="http://schemas.openxmlformats.org/markup-compatibility/2006">
          <mc:Choice Requires="x14">
            <control shapeId="1173" r:id="rId51" name="Option Button 149">
              <controlPr defaultSize="0" autoFill="0" autoLine="0" autoPict="0">
                <anchor moveWithCells="1">
                  <from>
                    <xdr:col>32</xdr:col>
                    <xdr:colOff>266700</xdr:colOff>
                    <xdr:row>242</xdr:row>
                    <xdr:rowOff>57150</xdr:rowOff>
                  </from>
                  <to>
                    <xdr:col>34</xdr:col>
                    <xdr:colOff>133350</xdr:colOff>
                    <xdr:row>242</xdr:row>
                    <xdr:rowOff>323850</xdr:rowOff>
                  </to>
                </anchor>
              </controlPr>
            </control>
          </mc:Choice>
        </mc:AlternateContent>
        <mc:AlternateContent xmlns:mc="http://schemas.openxmlformats.org/markup-compatibility/2006">
          <mc:Choice Requires="x14">
            <control shapeId="1175" r:id="rId52" name="Option Button 151">
              <controlPr defaultSize="0" autoFill="0" autoLine="0" autoPict="0">
                <anchor moveWithCells="1">
                  <from>
                    <xdr:col>32</xdr:col>
                    <xdr:colOff>266700</xdr:colOff>
                    <xdr:row>243</xdr:row>
                    <xdr:rowOff>28575</xdr:rowOff>
                  </from>
                  <to>
                    <xdr:col>34</xdr:col>
                    <xdr:colOff>133350</xdr:colOff>
                    <xdr:row>243</xdr:row>
                    <xdr:rowOff>285750</xdr:rowOff>
                  </to>
                </anchor>
              </controlPr>
            </control>
          </mc:Choice>
        </mc:AlternateContent>
        <mc:AlternateContent xmlns:mc="http://schemas.openxmlformats.org/markup-compatibility/2006">
          <mc:Choice Requires="x14">
            <control shapeId="1176" r:id="rId53" name="Group Box 152">
              <controlPr defaultSize="0" autoFill="0" autoPict="0">
                <anchor moveWithCells="1">
                  <from>
                    <xdr:col>32</xdr:col>
                    <xdr:colOff>0</xdr:colOff>
                    <xdr:row>253</xdr:row>
                    <xdr:rowOff>0</xdr:rowOff>
                  </from>
                  <to>
                    <xdr:col>35</xdr:col>
                    <xdr:colOff>0</xdr:colOff>
                    <xdr:row>258</xdr:row>
                    <xdr:rowOff>0</xdr:rowOff>
                  </to>
                </anchor>
              </controlPr>
            </control>
          </mc:Choice>
        </mc:AlternateContent>
        <mc:AlternateContent xmlns:mc="http://schemas.openxmlformats.org/markup-compatibility/2006">
          <mc:Choice Requires="x14">
            <control shapeId="1177" r:id="rId54" name="Option Button 153">
              <controlPr defaultSize="0" autoFill="0" autoLine="0" autoPict="0">
                <anchor moveWithCells="1">
                  <from>
                    <xdr:col>32</xdr:col>
                    <xdr:colOff>266700</xdr:colOff>
                    <xdr:row>253</xdr:row>
                    <xdr:rowOff>66675</xdr:rowOff>
                  </from>
                  <to>
                    <xdr:col>34</xdr:col>
                    <xdr:colOff>133350</xdr:colOff>
                    <xdr:row>253</xdr:row>
                    <xdr:rowOff>323850</xdr:rowOff>
                  </to>
                </anchor>
              </controlPr>
            </control>
          </mc:Choice>
        </mc:AlternateContent>
        <mc:AlternateContent xmlns:mc="http://schemas.openxmlformats.org/markup-compatibility/2006">
          <mc:Choice Requires="x14">
            <control shapeId="1178" r:id="rId55" name="Option Button 154">
              <controlPr defaultSize="0" autoFill="0" autoLine="0" autoPict="0">
                <anchor moveWithCells="1">
                  <from>
                    <xdr:col>32</xdr:col>
                    <xdr:colOff>266700</xdr:colOff>
                    <xdr:row>254</xdr:row>
                    <xdr:rowOff>66675</xdr:rowOff>
                  </from>
                  <to>
                    <xdr:col>34</xdr:col>
                    <xdr:colOff>133350</xdr:colOff>
                    <xdr:row>254</xdr:row>
                    <xdr:rowOff>323850</xdr:rowOff>
                  </to>
                </anchor>
              </controlPr>
            </control>
          </mc:Choice>
        </mc:AlternateContent>
        <mc:AlternateContent xmlns:mc="http://schemas.openxmlformats.org/markup-compatibility/2006">
          <mc:Choice Requires="x14">
            <control shapeId="1179" r:id="rId56" name="Option Button 155">
              <controlPr defaultSize="0" autoFill="0" autoLine="0" autoPict="0">
                <anchor moveWithCells="1">
                  <from>
                    <xdr:col>32</xdr:col>
                    <xdr:colOff>266700</xdr:colOff>
                    <xdr:row>255</xdr:row>
                    <xdr:rowOff>57150</xdr:rowOff>
                  </from>
                  <to>
                    <xdr:col>34</xdr:col>
                    <xdr:colOff>133350</xdr:colOff>
                    <xdr:row>255</xdr:row>
                    <xdr:rowOff>323850</xdr:rowOff>
                  </to>
                </anchor>
              </controlPr>
            </control>
          </mc:Choice>
        </mc:AlternateContent>
        <mc:AlternateContent xmlns:mc="http://schemas.openxmlformats.org/markup-compatibility/2006">
          <mc:Choice Requires="x14">
            <control shapeId="1180" r:id="rId57" name="Option Button 156">
              <controlPr defaultSize="0" autoFill="0" autoLine="0" autoPict="0">
                <anchor moveWithCells="1">
                  <from>
                    <xdr:col>32</xdr:col>
                    <xdr:colOff>266700</xdr:colOff>
                    <xdr:row>256</xdr:row>
                    <xdr:rowOff>38100</xdr:rowOff>
                  </from>
                  <to>
                    <xdr:col>34</xdr:col>
                    <xdr:colOff>133350</xdr:colOff>
                    <xdr:row>256</xdr:row>
                    <xdr:rowOff>295275</xdr:rowOff>
                  </to>
                </anchor>
              </controlPr>
            </control>
          </mc:Choice>
        </mc:AlternateContent>
        <mc:AlternateContent xmlns:mc="http://schemas.openxmlformats.org/markup-compatibility/2006">
          <mc:Choice Requires="x14">
            <control shapeId="1181" r:id="rId58" name="Option Button 157">
              <controlPr defaultSize="0" autoFill="0" autoLine="0" autoPict="0">
                <anchor moveWithCells="1">
                  <from>
                    <xdr:col>32</xdr:col>
                    <xdr:colOff>266700</xdr:colOff>
                    <xdr:row>257</xdr:row>
                    <xdr:rowOff>38100</xdr:rowOff>
                  </from>
                  <to>
                    <xdr:col>34</xdr:col>
                    <xdr:colOff>133350</xdr:colOff>
                    <xdr:row>257</xdr:row>
                    <xdr:rowOff>295275</xdr:rowOff>
                  </to>
                </anchor>
              </controlPr>
            </control>
          </mc:Choice>
        </mc:AlternateContent>
        <mc:AlternateContent xmlns:mc="http://schemas.openxmlformats.org/markup-compatibility/2006">
          <mc:Choice Requires="x14">
            <control shapeId="1182" r:id="rId59" name="Group Box 158">
              <controlPr defaultSize="0" autoFill="0" autoPict="0">
                <anchor moveWithCells="1">
                  <from>
                    <xdr:col>32</xdr:col>
                    <xdr:colOff>0</xdr:colOff>
                    <xdr:row>267</xdr:row>
                    <xdr:rowOff>0</xdr:rowOff>
                  </from>
                  <to>
                    <xdr:col>34</xdr:col>
                    <xdr:colOff>285750</xdr:colOff>
                    <xdr:row>272</xdr:row>
                    <xdr:rowOff>0</xdr:rowOff>
                  </to>
                </anchor>
              </controlPr>
            </control>
          </mc:Choice>
        </mc:AlternateContent>
        <mc:AlternateContent xmlns:mc="http://schemas.openxmlformats.org/markup-compatibility/2006">
          <mc:Choice Requires="x14">
            <control shapeId="1183" r:id="rId60" name="Option Button 159">
              <controlPr defaultSize="0" autoFill="0" autoLine="0" autoPict="0">
                <anchor moveWithCells="1">
                  <from>
                    <xdr:col>32</xdr:col>
                    <xdr:colOff>266700</xdr:colOff>
                    <xdr:row>267</xdr:row>
                    <xdr:rowOff>76200</xdr:rowOff>
                  </from>
                  <to>
                    <xdr:col>34</xdr:col>
                    <xdr:colOff>133350</xdr:colOff>
                    <xdr:row>267</xdr:row>
                    <xdr:rowOff>333375</xdr:rowOff>
                  </to>
                </anchor>
              </controlPr>
            </control>
          </mc:Choice>
        </mc:AlternateContent>
        <mc:AlternateContent xmlns:mc="http://schemas.openxmlformats.org/markup-compatibility/2006">
          <mc:Choice Requires="x14">
            <control shapeId="1184" r:id="rId61" name="Option Button 160">
              <controlPr defaultSize="0" autoFill="0" autoLine="0" autoPict="0">
                <anchor moveWithCells="1">
                  <from>
                    <xdr:col>32</xdr:col>
                    <xdr:colOff>266700</xdr:colOff>
                    <xdr:row>268</xdr:row>
                    <xdr:rowOff>38100</xdr:rowOff>
                  </from>
                  <to>
                    <xdr:col>34</xdr:col>
                    <xdr:colOff>133350</xdr:colOff>
                    <xdr:row>268</xdr:row>
                    <xdr:rowOff>295275</xdr:rowOff>
                  </to>
                </anchor>
              </controlPr>
            </control>
          </mc:Choice>
        </mc:AlternateContent>
        <mc:AlternateContent xmlns:mc="http://schemas.openxmlformats.org/markup-compatibility/2006">
          <mc:Choice Requires="x14">
            <control shapeId="1185" r:id="rId62" name="Option Button 161">
              <controlPr defaultSize="0" autoFill="0" autoLine="0" autoPict="0">
                <anchor moveWithCells="1">
                  <from>
                    <xdr:col>32</xdr:col>
                    <xdr:colOff>266700</xdr:colOff>
                    <xdr:row>269</xdr:row>
                    <xdr:rowOff>57150</xdr:rowOff>
                  </from>
                  <to>
                    <xdr:col>34</xdr:col>
                    <xdr:colOff>133350</xdr:colOff>
                    <xdr:row>269</xdr:row>
                    <xdr:rowOff>304800</xdr:rowOff>
                  </to>
                </anchor>
              </controlPr>
            </control>
          </mc:Choice>
        </mc:AlternateContent>
        <mc:AlternateContent xmlns:mc="http://schemas.openxmlformats.org/markup-compatibility/2006">
          <mc:Choice Requires="x14">
            <control shapeId="1186" r:id="rId63" name="Option Button 162">
              <controlPr defaultSize="0" autoFill="0" autoLine="0" autoPict="0">
                <anchor moveWithCells="1">
                  <from>
                    <xdr:col>32</xdr:col>
                    <xdr:colOff>266700</xdr:colOff>
                    <xdr:row>270</xdr:row>
                    <xdr:rowOff>38100</xdr:rowOff>
                  </from>
                  <to>
                    <xdr:col>34</xdr:col>
                    <xdr:colOff>133350</xdr:colOff>
                    <xdr:row>270</xdr:row>
                    <xdr:rowOff>295275</xdr:rowOff>
                  </to>
                </anchor>
              </controlPr>
            </control>
          </mc:Choice>
        </mc:AlternateContent>
        <mc:AlternateContent xmlns:mc="http://schemas.openxmlformats.org/markup-compatibility/2006">
          <mc:Choice Requires="x14">
            <control shapeId="1187" r:id="rId64" name="Option Button 163">
              <controlPr defaultSize="0" autoFill="0" autoLine="0" autoPict="0">
                <anchor moveWithCells="1">
                  <from>
                    <xdr:col>32</xdr:col>
                    <xdr:colOff>266700</xdr:colOff>
                    <xdr:row>271</xdr:row>
                    <xdr:rowOff>57150</xdr:rowOff>
                  </from>
                  <to>
                    <xdr:col>34</xdr:col>
                    <xdr:colOff>133350</xdr:colOff>
                    <xdr:row>271</xdr:row>
                    <xdr:rowOff>304800</xdr:rowOff>
                  </to>
                </anchor>
              </controlPr>
            </control>
          </mc:Choice>
        </mc:AlternateContent>
        <mc:AlternateContent xmlns:mc="http://schemas.openxmlformats.org/markup-compatibility/2006">
          <mc:Choice Requires="x14">
            <control shapeId="1188" r:id="rId65" name="Group Box 164">
              <controlPr defaultSize="0" autoFill="0" autoPict="0">
                <anchor moveWithCells="1">
                  <from>
                    <xdr:col>31</xdr:col>
                    <xdr:colOff>285750</xdr:colOff>
                    <xdr:row>281</xdr:row>
                    <xdr:rowOff>0</xdr:rowOff>
                  </from>
                  <to>
                    <xdr:col>34</xdr:col>
                    <xdr:colOff>285750</xdr:colOff>
                    <xdr:row>286</xdr:row>
                    <xdr:rowOff>0</xdr:rowOff>
                  </to>
                </anchor>
              </controlPr>
            </control>
          </mc:Choice>
        </mc:AlternateContent>
        <mc:AlternateContent xmlns:mc="http://schemas.openxmlformats.org/markup-compatibility/2006">
          <mc:Choice Requires="x14">
            <control shapeId="1189" r:id="rId66" name="Option Button 165">
              <controlPr defaultSize="0" autoFill="0" autoLine="0" autoPict="0">
                <anchor moveWithCells="1">
                  <from>
                    <xdr:col>32</xdr:col>
                    <xdr:colOff>247650</xdr:colOff>
                    <xdr:row>281</xdr:row>
                    <xdr:rowOff>95250</xdr:rowOff>
                  </from>
                  <to>
                    <xdr:col>34</xdr:col>
                    <xdr:colOff>104775</xdr:colOff>
                    <xdr:row>281</xdr:row>
                    <xdr:rowOff>342900</xdr:rowOff>
                  </to>
                </anchor>
              </controlPr>
            </control>
          </mc:Choice>
        </mc:AlternateContent>
        <mc:AlternateContent xmlns:mc="http://schemas.openxmlformats.org/markup-compatibility/2006">
          <mc:Choice Requires="x14">
            <control shapeId="1190" r:id="rId67" name="Option Button 166">
              <controlPr defaultSize="0" autoFill="0" autoLine="0" autoPict="0">
                <anchor moveWithCells="1">
                  <from>
                    <xdr:col>32</xdr:col>
                    <xdr:colOff>247650</xdr:colOff>
                    <xdr:row>282</xdr:row>
                    <xdr:rowOff>57150</xdr:rowOff>
                  </from>
                  <to>
                    <xdr:col>34</xdr:col>
                    <xdr:colOff>104775</xdr:colOff>
                    <xdr:row>282</xdr:row>
                    <xdr:rowOff>323850</xdr:rowOff>
                  </to>
                </anchor>
              </controlPr>
            </control>
          </mc:Choice>
        </mc:AlternateContent>
        <mc:AlternateContent xmlns:mc="http://schemas.openxmlformats.org/markup-compatibility/2006">
          <mc:Choice Requires="x14">
            <control shapeId="1191" r:id="rId68" name="Option Button 167">
              <controlPr defaultSize="0" autoFill="0" autoLine="0" autoPict="0">
                <anchor moveWithCells="1">
                  <from>
                    <xdr:col>32</xdr:col>
                    <xdr:colOff>247650</xdr:colOff>
                    <xdr:row>283</xdr:row>
                    <xdr:rowOff>57150</xdr:rowOff>
                  </from>
                  <to>
                    <xdr:col>34</xdr:col>
                    <xdr:colOff>104775</xdr:colOff>
                    <xdr:row>283</xdr:row>
                    <xdr:rowOff>323850</xdr:rowOff>
                  </to>
                </anchor>
              </controlPr>
            </control>
          </mc:Choice>
        </mc:AlternateContent>
        <mc:AlternateContent xmlns:mc="http://schemas.openxmlformats.org/markup-compatibility/2006">
          <mc:Choice Requires="x14">
            <control shapeId="1192" r:id="rId69" name="Option Button 168">
              <controlPr defaultSize="0" autoFill="0" autoLine="0" autoPict="0">
                <anchor moveWithCells="1">
                  <from>
                    <xdr:col>32</xdr:col>
                    <xdr:colOff>247650</xdr:colOff>
                    <xdr:row>284</xdr:row>
                    <xdr:rowOff>57150</xdr:rowOff>
                  </from>
                  <to>
                    <xdr:col>34</xdr:col>
                    <xdr:colOff>104775</xdr:colOff>
                    <xdr:row>284</xdr:row>
                    <xdr:rowOff>304800</xdr:rowOff>
                  </to>
                </anchor>
              </controlPr>
            </control>
          </mc:Choice>
        </mc:AlternateContent>
        <mc:AlternateContent xmlns:mc="http://schemas.openxmlformats.org/markup-compatibility/2006">
          <mc:Choice Requires="x14">
            <control shapeId="1193" r:id="rId70" name="Option Button 169">
              <controlPr defaultSize="0" autoFill="0" autoLine="0" autoPict="0">
                <anchor moveWithCells="1">
                  <from>
                    <xdr:col>32</xdr:col>
                    <xdr:colOff>247650</xdr:colOff>
                    <xdr:row>285</xdr:row>
                    <xdr:rowOff>38100</xdr:rowOff>
                  </from>
                  <to>
                    <xdr:col>34</xdr:col>
                    <xdr:colOff>104775</xdr:colOff>
                    <xdr:row>285</xdr:row>
                    <xdr:rowOff>295275</xdr:rowOff>
                  </to>
                </anchor>
              </controlPr>
            </control>
          </mc:Choice>
        </mc:AlternateContent>
        <mc:AlternateContent xmlns:mc="http://schemas.openxmlformats.org/markup-compatibility/2006">
          <mc:Choice Requires="x14">
            <control shapeId="1194" r:id="rId71" name="Group Box 170">
              <controlPr defaultSize="0" autoFill="0" autoPict="0">
                <anchor moveWithCells="1">
                  <from>
                    <xdr:col>32</xdr:col>
                    <xdr:colOff>0</xdr:colOff>
                    <xdr:row>294</xdr:row>
                    <xdr:rowOff>180975</xdr:rowOff>
                  </from>
                  <to>
                    <xdr:col>35</xdr:col>
                    <xdr:colOff>0</xdr:colOff>
                    <xdr:row>300</xdr:row>
                    <xdr:rowOff>0</xdr:rowOff>
                  </to>
                </anchor>
              </controlPr>
            </control>
          </mc:Choice>
        </mc:AlternateContent>
        <mc:AlternateContent xmlns:mc="http://schemas.openxmlformats.org/markup-compatibility/2006">
          <mc:Choice Requires="x14">
            <control shapeId="1197" r:id="rId72" name="Option Button 173">
              <controlPr defaultSize="0" autoFill="0" autoLine="0" autoPict="0">
                <anchor moveWithCells="1">
                  <from>
                    <xdr:col>32</xdr:col>
                    <xdr:colOff>257175</xdr:colOff>
                    <xdr:row>295</xdr:row>
                    <xdr:rowOff>57150</xdr:rowOff>
                  </from>
                  <to>
                    <xdr:col>34</xdr:col>
                    <xdr:colOff>114300</xdr:colOff>
                    <xdr:row>295</xdr:row>
                    <xdr:rowOff>323850</xdr:rowOff>
                  </to>
                </anchor>
              </controlPr>
            </control>
          </mc:Choice>
        </mc:AlternateContent>
        <mc:AlternateContent xmlns:mc="http://schemas.openxmlformats.org/markup-compatibility/2006">
          <mc:Choice Requires="x14">
            <control shapeId="1198" r:id="rId73" name="Option Button 174">
              <controlPr defaultSize="0" autoFill="0" autoLine="0" autoPict="0">
                <anchor moveWithCells="1">
                  <from>
                    <xdr:col>32</xdr:col>
                    <xdr:colOff>257175</xdr:colOff>
                    <xdr:row>296</xdr:row>
                    <xdr:rowOff>76200</xdr:rowOff>
                  </from>
                  <to>
                    <xdr:col>34</xdr:col>
                    <xdr:colOff>114300</xdr:colOff>
                    <xdr:row>296</xdr:row>
                    <xdr:rowOff>333375</xdr:rowOff>
                  </to>
                </anchor>
              </controlPr>
            </control>
          </mc:Choice>
        </mc:AlternateContent>
        <mc:AlternateContent xmlns:mc="http://schemas.openxmlformats.org/markup-compatibility/2006">
          <mc:Choice Requires="x14">
            <control shapeId="1199" r:id="rId74" name="Option Button 175">
              <controlPr defaultSize="0" autoFill="0" autoLine="0" autoPict="0">
                <anchor moveWithCells="1">
                  <from>
                    <xdr:col>32</xdr:col>
                    <xdr:colOff>257175</xdr:colOff>
                    <xdr:row>297</xdr:row>
                    <xdr:rowOff>76200</xdr:rowOff>
                  </from>
                  <to>
                    <xdr:col>34</xdr:col>
                    <xdr:colOff>114300</xdr:colOff>
                    <xdr:row>297</xdr:row>
                    <xdr:rowOff>333375</xdr:rowOff>
                  </to>
                </anchor>
              </controlPr>
            </control>
          </mc:Choice>
        </mc:AlternateContent>
        <mc:AlternateContent xmlns:mc="http://schemas.openxmlformats.org/markup-compatibility/2006">
          <mc:Choice Requires="x14">
            <control shapeId="1200" r:id="rId75" name="Option Button 176">
              <controlPr defaultSize="0" autoFill="0" autoLine="0" autoPict="0">
                <anchor moveWithCells="1">
                  <from>
                    <xdr:col>32</xdr:col>
                    <xdr:colOff>257175</xdr:colOff>
                    <xdr:row>298</xdr:row>
                    <xdr:rowOff>57150</xdr:rowOff>
                  </from>
                  <to>
                    <xdr:col>34</xdr:col>
                    <xdr:colOff>114300</xdr:colOff>
                    <xdr:row>298</xdr:row>
                    <xdr:rowOff>304800</xdr:rowOff>
                  </to>
                </anchor>
              </controlPr>
            </control>
          </mc:Choice>
        </mc:AlternateContent>
        <mc:AlternateContent xmlns:mc="http://schemas.openxmlformats.org/markup-compatibility/2006">
          <mc:Choice Requires="x14">
            <control shapeId="1201" r:id="rId76" name="Option Button 177">
              <controlPr defaultSize="0" autoFill="0" autoLine="0" autoPict="0">
                <anchor moveWithCells="1">
                  <from>
                    <xdr:col>32</xdr:col>
                    <xdr:colOff>257175</xdr:colOff>
                    <xdr:row>299</xdr:row>
                    <xdr:rowOff>57150</xdr:rowOff>
                  </from>
                  <to>
                    <xdr:col>34</xdr:col>
                    <xdr:colOff>114300</xdr:colOff>
                    <xdr:row>299</xdr:row>
                    <xdr:rowOff>304800</xdr:rowOff>
                  </to>
                </anchor>
              </controlPr>
            </control>
          </mc:Choice>
        </mc:AlternateContent>
        <mc:AlternateContent xmlns:mc="http://schemas.openxmlformats.org/markup-compatibility/2006">
          <mc:Choice Requires="x14">
            <control shapeId="1202" r:id="rId77" name="Group Box 178">
              <controlPr defaultSize="0" autoFill="0" autoPict="0">
                <anchor moveWithCells="1">
                  <from>
                    <xdr:col>32</xdr:col>
                    <xdr:colOff>0</xdr:colOff>
                    <xdr:row>309</xdr:row>
                    <xdr:rowOff>0</xdr:rowOff>
                  </from>
                  <to>
                    <xdr:col>34</xdr:col>
                    <xdr:colOff>285750</xdr:colOff>
                    <xdr:row>314</xdr:row>
                    <xdr:rowOff>0</xdr:rowOff>
                  </to>
                </anchor>
              </controlPr>
            </control>
          </mc:Choice>
        </mc:AlternateContent>
        <mc:AlternateContent xmlns:mc="http://schemas.openxmlformats.org/markup-compatibility/2006">
          <mc:Choice Requires="x14">
            <control shapeId="1203" r:id="rId78" name="Option Button 179">
              <controlPr defaultSize="0" autoFill="0" autoLine="0" autoPict="0">
                <anchor moveWithCells="1">
                  <from>
                    <xdr:col>32</xdr:col>
                    <xdr:colOff>257175</xdr:colOff>
                    <xdr:row>309</xdr:row>
                    <xdr:rowOff>57150</xdr:rowOff>
                  </from>
                  <to>
                    <xdr:col>34</xdr:col>
                    <xdr:colOff>114300</xdr:colOff>
                    <xdr:row>309</xdr:row>
                    <xdr:rowOff>323850</xdr:rowOff>
                  </to>
                </anchor>
              </controlPr>
            </control>
          </mc:Choice>
        </mc:AlternateContent>
        <mc:AlternateContent xmlns:mc="http://schemas.openxmlformats.org/markup-compatibility/2006">
          <mc:Choice Requires="x14">
            <control shapeId="1204" r:id="rId79" name="Option Button 180">
              <controlPr defaultSize="0" autoFill="0" autoLine="0" autoPict="0">
                <anchor moveWithCells="1">
                  <from>
                    <xdr:col>32</xdr:col>
                    <xdr:colOff>257175</xdr:colOff>
                    <xdr:row>310</xdr:row>
                    <xdr:rowOff>57150</xdr:rowOff>
                  </from>
                  <to>
                    <xdr:col>34</xdr:col>
                    <xdr:colOff>114300</xdr:colOff>
                    <xdr:row>310</xdr:row>
                    <xdr:rowOff>323850</xdr:rowOff>
                  </to>
                </anchor>
              </controlPr>
            </control>
          </mc:Choice>
        </mc:AlternateContent>
        <mc:AlternateContent xmlns:mc="http://schemas.openxmlformats.org/markup-compatibility/2006">
          <mc:Choice Requires="x14">
            <control shapeId="1205" r:id="rId80" name="Option Button 181">
              <controlPr defaultSize="0" autoFill="0" autoLine="0" autoPict="0">
                <anchor moveWithCells="1">
                  <from>
                    <xdr:col>32</xdr:col>
                    <xdr:colOff>257175</xdr:colOff>
                    <xdr:row>311</xdr:row>
                    <xdr:rowOff>38100</xdr:rowOff>
                  </from>
                  <to>
                    <xdr:col>34</xdr:col>
                    <xdr:colOff>114300</xdr:colOff>
                    <xdr:row>311</xdr:row>
                    <xdr:rowOff>295275</xdr:rowOff>
                  </to>
                </anchor>
              </controlPr>
            </control>
          </mc:Choice>
        </mc:AlternateContent>
        <mc:AlternateContent xmlns:mc="http://schemas.openxmlformats.org/markup-compatibility/2006">
          <mc:Choice Requires="x14">
            <control shapeId="1206" r:id="rId81" name="Option Button 182">
              <controlPr defaultSize="0" autoFill="0" autoLine="0" autoPict="0">
                <anchor moveWithCells="1">
                  <from>
                    <xdr:col>32</xdr:col>
                    <xdr:colOff>257175</xdr:colOff>
                    <xdr:row>312</xdr:row>
                    <xdr:rowOff>57150</xdr:rowOff>
                  </from>
                  <to>
                    <xdr:col>34</xdr:col>
                    <xdr:colOff>114300</xdr:colOff>
                    <xdr:row>312</xdr:row>
                    <xdr:rowOff>304800</xdr:rowOff>
                  </to>
                </anchor>
              </controlPr>
            </control>
          </mc:Choice>
        </mc:AlternateContent>
        <mc:AlternateContent xmlns:mc="http://schemas.openxmlformats.org/markup-compatibility/2006">
          <mc:Choice Requires="x14">
            <control shapeId="1207" r:id="rId82" name="Option Button 183">
              <controlPr defaultSize="0" autoFill="0" autoLine="0" autoPict="0">
                <anchor moveWithCells="1">
                  <from>
                    <xdr:col>32</xdr:col>
                    <xdr:colOff>257175</xdr:colOff>
                    <xdr:row>313</xdr:row>
                    <xdr:rowOff>38100</xdr:rowOff>
                  </from>
                  <to>
                    <xdr:col>34</xdr:col>
                    <xdr:colOff>114300</xdr:colOff>
                    <xdr:row>313</xdr:row>
                    <xdr:rowOff>295275</xdr:rowOff>
                  </to>
                </anchor>
              </controlPr>
            </control>
          </mc:Choice>
        </mc:AlternateContent>
        <mc:AlternateContent xmlns:mc="http://schemas.openxmlformats.org/markup-compatibility/2006">
          <mc:Choice Requires="x14">
            <control shapeId="1208" r:id="rId83" name="Group Box 184">
              <controlPr defaultSize="0" autoFill="0" autoPict="0">
                <anchor moveWithCells="1">
                  <from>
                    <xdr:col>32</xdr:col>
                    <xdr:colOff>0</xdr:colOff>
                    <xdr:row>323</xdr:row>
                    <xdr:rowOff>0</xdr:rowOff>
                  </from>
                  <to>
                    <xdr:col>35</xdr:col>
                    <xdr:colOff>0</xdr:colOff>
                    <xdr:row>328</xdr:row>
                    <xdr:rowOff>0</xdr:rowOff>
                  </to>
                </anchor>
              </controlPr>
            </control>
          </mc:Choice>
        </mc:AlternateContent>
        <mc:AlternateContent xmlns:mc="http://schemas.openxmlformats.org/markup-compatibility/2006">
          <mc:Choice Requires="x14">
            <control shapeId="1209" r:id="rId84" name="Option Button 185">
              <controlPr defaultSize="0" autoFill="0" autoLine="0" autoPict="0">
                <anchor moveWithCells="1">
                  <from>
                    <xdr:col>32</xdr:col>
                    <xdr:colOff>285750</xdr:colOff>
                    <xdr:row>323</xdr:row>
                    <xdr:rowOff>57150</xdr:rowOff>
                  </from>
                  <to>
                    <xdr:col>34</xdr:col>
                    <xdr:colOff>142875</xdr:colOff>
                    <xdr:row>323</xdr:row>
                    <xdr:rowOff>323850</xdr:rowOff>
                  </to>
                </anchor>
              </controlPr>
            </control>
          </mc:Choice>
        </mc:AlternateContent>
        <mc:AlternateContent xmlns:mc="http://schemas.openxmlformats.org/markup-compatibility/2006">
          <mc:Choice Requires="x14">
            <control shapeId="1211" r:id="rId85" name="Option Button 187">
              <controlPr defaultSize="0" autoFill="0" autoLine="0" autoPict="0">
                <anchor moveWithCells="1">
                  <from>
                    <xdr:col>33</xdr:col>
                    <xdr:colOff>0</xdr:colOff>
                    <xdr:row>324</xdr:row>
                    <xdr:rowOff>38100</xdr:rowOff>
                  </from>
                  <to>
                    <xdr:col>34</xdr:col>
                    <xdr:colOff>142875</xdr:colOff>
                    <xdr:row>324</xdr:row>
                    <xdr:rowOff>295275</xdr:rowOff>
                  </to>
                </anchor>
              </controlPr>
            </control>
          </mc:Choice>
        </mc:AlternateContent>
        <mc:AlternateContent xmlns:mc="http://schemas.openxmlformats.org/markup-compatibility/2006">
          <mc:Choice Requires="x14">
            <control shapeId="1212" r:id="rId86" name="Option Button 188">
              <controlPr defaultSize="0" autoFill="0" autoLine="0" autoPict="0">
                <anchor moveWithCells="1">
                  <from>
                    <xdr:col>33</xdr:col>
                    <xdr:colOff>0</xdr:colOff>
                    <xdr:row>325</xdr:row>
                    <xdr:rowOff>76200</xdr:rowOff>
                  </from>
                  <to>
                    <xdr:col>34</xdr:col>
                    <xdr:colOff>142875</xdr:colOff>
                    <xdr:row>325</xdr:row>
                    <xdr:rowOff>333375</xdr:rowOff>
                  </to>
                </anchor>
              </controlPr>
            </control>
          </mc:Choice>
        </mc:AlternateContent>
        <mc:AlternateContent xmlns:mc="http://schemas.openxmlformats.org/markup-compatibility/2006">
          <mc:Choice Requires="x14">
            <control shapeId="1213" r:id="rId87" name="Option Button 189">
              <controlPr defaultSize="0" autoFill="0" autoLine="0" autoPict="0">
                <anchor moveWithCells="1">
                  <from>
                    <xdr:col>33</xdr:col>
                    <xdr:colOff>0</xdr:colOff>
                    <xdr:row>326</xdr:row>
                    <xdr:rowOff>57150</xdr:rowOff>
                  </from>
                  <to>
                    <xdr:col>34</xdr:col>
                    <xdr:colOff>142875</xdr:colOff>
                    <xdr:row>326</xdr:row>
                    <xdr:rowOff>323850</xdr:rowOff>
                  </to>
                </anchor>
              </controlPr>
            </control>
          </mc:Choice>
        </mc:AlternateContent>
        <mc:AlternateContent xmlns:mc="http://schemas.openxmlformats.org/markup-compatibility/2006">
          <mc:Choice Requires="x14">
            <control shapeId="1216" r:id="rId88" name="Option Button 192">
              <controlPr defaultSize="0" autoFill="0" autoLine="0" autoPict="0">
                <anchor moveWithCells="1">
                  <from>
                    <xdr:col>33</xdr:col>
                    <xdr:colOff>19050</xdr:colOff>
                    <xdr:row>327</xdr:row>
                    <xdr:rowOff>38100</xdr:rowOff>
                  </from>
                  <to>
                    <xdr:col>34</xdr:col>
                    <xdr:colOff>152400</xdr:colOff>
                    <xdr:row>327</xdr:row>
                    <xdr:rowOff>295275</xdr:rowOff>
                  </to>
                </anchor>
              </controlPr>
            </control>
          </mc:Choice>
        </mc:AlternateContent>
        <mc:AlternateContent xmlns:mc="http://schemas.openxmlformats.org/markup-compatibility/2006">
          <mc:Choice Requires="x14">
            <control shapeId="1217" r:id="rId89" name="Group Box 193">
              <controlPr defaultSize="0" autoFill="0" autoPict="0">
                <anchor moveWithCells="1">
                  <from>
                    <xdr:col>32</xdr:col>
                    <xdr:colOff>0</xdr:colOff>
                    <xdr:row>337</xdr:row>
                    <xdr:rowOff>0</xdr:rowOff>
                  </from>
                  <to>
                    <xdr:col>34</xdr:col>
                    <xdr:colOff>285750</xdr:colOff>
                    <xdr:row>342</xdr:row>
                    <xdr:rowOff>0</xdr:rowOff>
                  </to>
                </anchor>
              </controlPr>
            </control>
          </mc:Choice>
        </mc:AlternateContent>
        <mc:AlternateContent xmlns:mc="http://schemas.openxmlformats.org/markup-compatibility/2006">
          <mc:Choice Requires="x14">
            <control shapeId="1218" r:id="rId90" name="Option Button 194">
              <controlPr defaultSize="0" autoFill="0" autoLine="0" autoPict="0">
                <anchor moveWithCells="1">
                  <from>
                    <xdr:col>32</xdr:col>
                    <xdr:colOff>257175</xdr:colOff>
                    <xdr:row>337</xdr:row>
                    <xdr:rowOff>66675</xdr:rowOff>
                  </from>
                  <to>
                    <xdr:col>34</xdr:col>
                    <xdr:colOff>114300</xdr:colOff>
                    <xdr:row>337</xdr:row>
                    <xdr:rowOff>323850</xdr:rowOff>
                  </to>
                </anchor>
              </controlPr>
            </control>
          </mc:Choice>
        </mc:AlternateContent>
        <mc:AlternateContent xmlns:mc="http://schemas.openxmlformats.org/markup-compatibility/2006">
          <mc:Choice Requires="x14">
            <control shapeId="1219" r:id="rId91" name="Option Button 195">
              <controlPr defaultSize="0" autoFill="0" autoLine="0" autoPict="0">
                <anchor moveWithCells="1">
                  <from>
                    <xdr:col>32</xdr:col>
                    <xdr:colOff>257175</xdr:colOff>
                    <xdr:row>338</xdr:row>
                    <xdr:rowOff>57150</xdr:rowOff>
                  </from>
                  <to>
                    <xdr:col>34</xdr:col>
                    <xdr:colOff>114300</xdr:colOff>
                    <xdr:row>338</xdr:row>
                    <xdr:rowOff>304800</xdr:rowOff>
                  </to>
                </anchor>
              </controlPr>
            </control>
          </mc:Choice>
        </mc:AlternateContent>
        <mc:AlternateContent xmlns:mc="http://schemas.openxmlformats.org/markup-compatibility/2006">
          <mc:Choice Requires="x14">
            <control shapeId="1220" r:id="rId92" name="Option Button 196">
              <controlPr defaultSize="0" autoFill="0" autoLine="0" autoPict="0">
                <anchor moveWithCells="1">
                  <from>
                    <xdr:col>32</xdr:col>
                    <xdr:colOff>257175</xdr:colOff>
                    <xdr:row>339</xdr:row>
                    <xdr:rowOff>57150</xdr:rowOff>
                  </from>
                  <to>
                    <xdr:col>34</xdr:col>
                    <xdr:colOff>114300</xdr:colOff>
                    <xdr:row>339</xdr:row>
                    <xdr:rowOff>304800</xdr:rowOff>
                  </to>
                </anchor>
              </controlPr>
            </control>
          </mc:Choice>
        </mc:AlternateContent>
        <mc:AlternateContent xmlns:mc="http://schemas.openxmlformats.org/markup-compatibility/2006">
          <mc:Choice Requires="x14">
            <control shapeId="1221" r:id="rId93" name="Option Button 197">
              <controlPr defaultSize="0" autoFill="0" autoLine="0" autoPict="0">
                <anchor moveWithCells="1">
                  <from>
                    <xdr:col>32</xdr:col>
                    <xdr:colOff>257175</xdr:colOff>
                    <xdr:row>340</xdr:row>
                    <xdr:rowOff>57150</xdr:rowOff>
                  </from>
                  <to>
                    <xdr:col>34</xdr:col>
                    <xdr:colOff>114300</xdr:colOff>
                    <xdr:row>340</xdr:row>
                    <xdr:rowOff>323850</xdr:rowOff>
                  </to>
                </anchor>
              </controlPr>
            </control>
          </mc:Choice>
        </mc:AlternateContent>
        <mc:AlternateContent xmlns:mc="http://schemas.openxmlformats.org/markup-compatibility/2006">
          <mc:Choice Requires="x14">
            <control shapeId="1222" r:id="rId94" name="Option Button 198">
              <controlPr defaultSize="0" autoFill="0" autoLine="0" autoPict="0">
                <anchor moveWithCells="1">
                  <from>
                    <xdr:col>32</xdr:col>
                    <xdr:colOff>257175</xdr:colOff>
                    <xdr:row>341</xdr:row>
                    <xdr:rowOff>57150</xdr:rowOff>
                  </from>
                  <to>
                    <xdr:col>34</xdr:col>
                    <xdr:colOff>114300</xdr:colOff>
                    <xdr:row>341</xdr:row>
                    <xdr:rowOff>304800</xdr:rowOff>
                  </to>
                </anchor>
              </controlPr>
            </control>
          </mc:Choice>
        </mc:AlternateContent>
        <mc:AlternateContent xmlns:mc="http://schemas.openxmlformats.org/markup-compatibility/2006">
          <mc:Choice Requires="x14">
            <control shapeId="1223" r:id="rId95" name="Check Box 199">
              <controlPr defaultSize="0" autoFill="0" autoLine="0" autoPict="0">
                <anchor moveWithCells="1">
                  <from>
                    <xdr:col>33</xdr:col>
                    <xdr:colOff>57150</xdr:colOff>
                    <xdr:row>110</xdr:row>
                    <xdr:rowOff>66675</xdr:rowOff>
                  </from>
                  <to>
                    <xdr:col>34</xdr:col>
                    <xdr:colOff>152400</xdr:colOff>
                    <xdr:row>110</xdr:row>
                    <xdr:rowOff>304800</xdr:rowOff>
                  </to>
                </anchor>
              </controlPr>
            </control>
          </mc:Choice>
        </mc:AlternateContent>
        <mc:AlternateContent xmlns:mc="http://schemas.openxmlformats.org/markup-compatibility/2006">
          <mc:Choice Requires="x14">
            <control shapeId="1224" r:id="rId96" name="Check Box 200">
              <controlPr defaultSize="0" autoFill="0" autoLine="0" autoPict="0">
                <anchor moveWithCells="1">
                  <from>
                    <xdr:col>33</xdr:col>
                    <xdr:colOff>57150</xdr:colOff>
                    <xdr:row>125</xdr:row>
                    <xdr:rowOff>66675</xdr:rowOff>
                  </from>
                  <to>
                    <xdr:col>34</xdr:col>
                    <xdr:colOff>152400</xdr:colOff>
                    <xdr:row>125</xdr:row>
                    <xdr:rowOff>304800</xdr:rowOff>
                  </to>
                </anchor>
              </controlPr>
            </control>
          </mc:Choice>
        </mc:AlternateContent>
        <mc:AlternateContent xmlns:mc="http://schemas.openxmlformats.org/markup-compatibility/2006">
          <mc:Choice Requires="x14">
            <control shapeId="1225" r:id="rId97" name="Check Box 201">
              <controlPr defaultSize="0" autoFill="0" autoLine="0" autoPict="0">
                <anchor moveWithCells="1">
                  <from>
                    <xdr:col>33</xdr:col>
                    <xdr:colOff>57150</xdr:colOff>
                    <xdr:row>106</xdr:row>
                    <xdr:rowOff>66675</xdr:rowOff>
                  </from>
                  <to>
                    <xdr:col>34</xdr:col>
                    <xdr:colOff>152400</xdr:colOff>
                    <xdr:row>106</xdr:row>
                    <xdr:rowOff>304800</xdr:rowOff>
                  </to>
                </anchor>
              </controlPr>
            </control>
          </mc:Choice>
        </mc:AlternateContent>
        <mc:AlternateContent xmlns:mc="http://schemas.openxmlformats.org/markup-compatibility/2006">
          <mc:Choice Requires="x14">
            <control shapeId="1227" r:id="rId98" name="Check Box 203">
              <controlPr defaultSize="0" autoFill="0" autoLine="0" autoPict="0">
                <anchor moveWithCells="1">
                  <from>
                    <xdr:col>33</xdr:col>
                    <xdr:colOff>57150</xdr:colOff>
                    <xdr:row>156</xdr:row>
                    <xdr:rowOff>66675</xdr:rowOff>
                  </from>
                  <to>
                    <xdr:col>34</xdr:col>
                    <xdr:colOff>152400</xdr:colOff>
                    <xdr:row>156</xdr:row>
                    <xdr:rowOff>304800</xdr:rowOff>
                  </to>
                </anchor>
              </controlPr>
            </control>
          </mc:Choice>
        </mc:AlternateContent>
        <mc:AlternateContent xmlns:mc="http://schemas.openxmlformats.org/markup-compatibility/2006">
          <mc:Choice Requires="x14">
            <control shapeId="1228" r:id="rId99" name="Check Box 204">
              <controlPr defaultSize="0" autoFill="0" autoLine="0" autoPict="0">
                <anchor moveWithCells="1">
                  <from>
                    <xdr:col>33</xdr:col>
                    <xdr:colOff>57150</xdr:colOff>
                    <xdr:row>164</xdr:row>
                    <xdr:rowOff>66675</xdr:rowOff>
                  </from>
                  <to>
                    <xdr:col>34</xdr:col>
                    <xdr:colOff>152400</xdr:colOff>
                    <xdr:row>164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L141"/>
  <sheetViews>
    <sheetView zoomScaleNormal="100" workbookViewId="0">
      <selection activeCell="D15" sqref="D15:AI15"/>
    </sheetView>
  </sheetViews>
  <sheetFormatPr baseColWidth="10" defaultColWidth="3.75" defaultRowHeight="14.25" x14ac:dyDescent="0.2"/>
  <cols>
    <col min="1" max="1" width="5.75" style="1" customWidth="1"/>
    <col min="2" max="36" width="3.75" style="1"/>
    <col min="37" max="38" width="3.75" style="1" customWidth="1"/>
    <col min="39" max="16384" width="3.75" style="1"/>
  </cols>
  <sheetData>
    <row r="1" spans="1:35" x14ac:dyDescent="0.2">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15" customHeigh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row>
    <row r="3" spans="1:35"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35"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x14ac:dyDescent="0.2">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row>
    <row r="6" spans="1:35"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row>
    <row r="7" spans="1:35"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row>
    <row r="11" spans="1:35" ht="15.75" x14ac:dyDescent="0.25">
      <c r="A11" s="56" t="s">
        <v>155</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row>
    <row r="15" spans="1:35" ht="149.25" customHeight="1" x14ac:dyDescent="0.2">
      <c r="A15" s="71" t="s">
        <v>53</v>
      </c>
      <c r="B15" s="72"/>
      <c r="C15" s="72"/>
      <c r="D15" s="73" t="s">
        <v>279</v>
      </c>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4"/>
    </row>
    <row r="17" spans="1:35" x14ac:dyDescent="0.2">
      <c r="AG17" s="152"/>
      <c r="AH17" s="152"/>
      <c r="AI17" s="152"/>
    </row>
    <row r="18" spans="1:35" x14ac:dyDescent="0.2">
      <c r="AG18" s="153"/>
      <c r="AH18" s="153"/>
      <c r="AI18" s="153"/>
    </row>
    <row r="19" spans="1:35" ht="30" customHeight="1" x14ac:dyDescent="0.2">
      <c r="A19" s="18" t="s">
        <v>264</v>
      </c>
      <c r="B19" s="17"/>
      <c r="C19" s="17"/>
      <c r="D19" s="17"/>
      <c r="E19" s="17"/>
      <c r="F19" s="17"/>
      <c r="G19" s="17"/>
      <c r="H19" s="17"/>
      <c r="I19" s="17"/>
      <c r="J19" s="17"/>
      <c r="K19" s="17"/>
      <c r="L19" s="17"/>
      <c r="M19" s="156"/>
      <c r="N19" s="157"/>
      <c r="O19" s="157"/>
      <c r="P19" s="157"/>
      <c r="Q19" s="157"/>
      <c r="R19" s="157"/>
      <c r="S19" s="157"/>
      <c r="T19" s="157"/>
      <c r="U19" s="157"/>
      <c r="V19" s="157"/>
      <c r="W19" s="157"/>
      <c r="X19" s="157"/>
      <c r="Y19" s="157"/>
      <c r="Z19" s="157"/>
      <c r="AA19" s="157"/>
      <c r="AB19" s="157"/>
      <c r="AC19" s="157"/>
      <c r="AD19" s="157"/>
      <c r="AE19" s="157"/>
      <c r="AF19" s="157"/>
      <c r="AG19" s="157"/>
      <c r="AH19" s="157"/>
      <c r="AI19" s="158"/>
    </row>
    <row r="20" spans="1:35"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hidden="1" x14ac:dyDescent="0.2">
      <c r="A21" s="17"/>
      <c r="B21" s="17"/>
      <c r="C21" s="17"/>
      <c r="D21" s="17"/>
      <c r="E21" s="17"/>
      <c r="F21" s="17"/>
      <c r="G21" s="17"/>
      <c r="H21" s="17"/>
      <c r="I21" s="17"/>
      <c r="J21" s="17"/>
      <c r="K21" s="17"/>
      <c r="L21" s="17"/>
      <c r="M21" s="28" t="s">
        <v>250</v>
      </c>
      <c r="N21" s="17"/>
      <c r="O21" s="17"/>
      <c r="P21" s="17"/>
      <c r="Q21" s="17"/>
      <c r="R21" s="17"/>
      <c r="S21" s="17"/>
      <c r="T21" s="17"/>
      <c r="U21" s="17"/>
      <c r="V21" s="17"/>
      <c r="W21" s="17"/>
      <c r="X21" s="17"/>
      <c r="Y21" s="17"/>
      <c r="Z21" s="17"/>
      <c r="AA21" s="17"/>
      <c r="AB21" s="17"/>
      <c r="AC21" s="17"/>
      <c r="AD21" s="17"/>
      <c r="AE21" s="17"/>
      <c r="AF21" s="17"/>
      <c r="AG21" s="17"/>
      <c r="AH21" s="17"/>
      <c r="AI21" s="17"/>
    </row>
    <row r="22" spans="1:35" hidden="1" x14ac:dyDescent="0.2">
      <c r="A22" s="17"/>
      <c r="B22" s="17"/>
      <c r="C22" s="17"/>
      <c r="D22" s="17"/>
      <c r="E22" s="17"/>
      <c r="F22" s="17"/>
      <c r="G22" s="17"/>
      <c r="H22" s="17"/>
      <c r="I22" s="17"/>
      <c r="J22" s="17"/>
      <c r="K22" s="17"/>
      <c r="L22" s="17"/>
      <c r="M22" s="28" t="s">
        <v>251</v>
      </c>
      <c r="N22" s="17"/>
      <c r="O22" s="17"/>
      <c r="P22" s="17"/>
      <c r="Q22" s="17"/>
      <c r="R22" s="17"/>
      <c r="S22" s="17"/>
      <c r="T22" s="17"/>
      <c r="U22" s="17"/>
      <c r="V22" s="17"/>
      <c r="W22" s="17"/>
      <c r="X22" s="17"/>
      <c r="Y22" s="17"/>
      <c r="Z22" s="17"/>
      <c r="AA22" s="17"/>
      <c r="AB22" s="17"/>
      <c r="AC22" s="17"/>
      <c r="AD22" s="17"/>
      <c r="AE22" s="17"/>
      <c r="AF22" s="17"/>
      <c r="AG22" s="17"/>
      <c r="AH22" s="17"/>
      <c r="AI22" s="17"/>
    </row>
    <row r="23" spans="1:35" hidden="1" x14ac:dyDescent="0.2">
      <c r="A23" s="17"/>
      <c r="B23" s="17"/>
      <c r="C23" s="17"/>
      <c r="D23" s="17"/>
      <c r="E23" s="17"/>
      <c r="F23" s="17"/>
      <c r="G23" s="17"/>
      <c r="H23" s="17"/>
      <c r="I23" s="17"/>
      <c r="J23" s="17"/>
      <c r="K23" s="17"/>
      <c r="L23" s="17"/>
      <c r="M23" s="28" t="s">
        <v>252</v>
      </c>
      <c r="N23" s="17"/>
      <c r="O23" s="17"/>
      <c r="P23" s="17"/>
      <c r="Q23" s="17"/>
      <c r="R23" s="17"/>
      <c r="S23" s="17"/>
      <c r="T23" s="17"/>
      <c r="U23" s="17"/>
      <c r="V23" s="17"/>
      <c r="W23" s="17"/>
      <c r="X23" s="17"/>
      <c r="Y23" s="17"/>
      <c r="Z23" s="17"/>
      <c r="AA23" s="17"/>
      <c r="AB23" s="17"/>
      <c r="AC23" s="17"/>
      <c r="AD23" s="17"/>
      <c r="AE23" s="17"/>
      <c r="AF23" s="17"/>
      <c r="AG23" s="17"/>
      <c r="AH23" s="17"/>
      <c r="AI23" s="17"/>
    </row>
    <row r="24" spans="1:35" hidden="1" x14ac:dyDescent="0.2">
      <c r="A24" s="17"/>
      <c r="B24" s="17"/>
      <c r="C24" s="17"/>
      <c r="D24" s="17"/>
      <c r="E24" s="17"/>
      <c r="F24" s="17"/>
      <c r="G24" s="17"/>
      <c r="H24" s="17"/>
      <c r="I24" s="17"/>
      <c r="J24" s="17"/>
      <c r="K24" s="17"/>
      <c r="L24" s="17"/>
      <c r="M24" s="28" t="s">
        <v>253</v>
      </c>
      <c r="N24" s="17"/>
      <c r="O24" s="17"/>
      <c r="P24" s="17"/>
      <c r="Q24" s="17"/>
      <c r="R24" s="17"/>
      <c r="S24" s="17"/>
      <c r="T24" s="17"/>
      <c r="U24" s="17"/>
      <c r="V24" s="17"/>
      <c r="W24" s="17"/>
      <c r="X24" s="17"/>
      <c r="Y24" s="17"/>
      <c r="Z24" s="17"/>
      <c r="AA24" s="17"/>
      <c r="AB24" s="17"/>
      <c r="AC24" s="17"/>
      <c r="AD24" s="17"/>
      <c r="AE24" s="17"/>
      <c r="AF24" s="17"/>
      <c r="AG24" s="17"/>
      <c r="AH24" s="17"/>
      <c r="AI24" s="17"/>
    </row>
    <row r="25" spans="1:35" hidden="1" x14ac:dyDescent="0.2">
      <c r="A25" s="17"/>
      <c r="B25" s="17"/>
      <c r="C25" s="17"/>
      <c r="D25" s="17"/>
      <c r="E25" s="17"/>
      <c r="F25" s="17"/>
      <c r="G25" s="17"/>
      <c r="H25" s="17"/>
      <c r="I25" s="17"/>
      <c r="J25" s="17"/>
      <c r="K25" s="17"/>
      <c r="L25" s="17"/>
      <c r="M25" s="28" t="s">
        <v>254</v>
      </c>
      <c r="N25" s="17"/>
      <c r="O25" s="17"/>
      <c r="P25" s="17"/>
      <c r="Q25" s="17"/>
      <c r="R25" s="17"/>
      <c r="S25" s="17"/>
      <c r="T25" s="17"/>
      <c r="U25" s="17"/>
      <c r="V25" s="17"/>
      <c r="W25" s="17"/>
      <c r="X25" s="17"/>
      <c r="Y25" s="17"/>
      <c r="Z25" s="17"/>
      <c r="AA25" s="17"/>
      <c r="AB25" s="17"/>
      <c r="AC25" s="17"/>
      <c r="AD25" s="17"/>
      <c r="AE25" s="17"/>
      <c r="AF25" s="17"/>
      <c r="AG25" s="17"/>
      <c r="AH25" s="17"/>
      <c r="AI25" s="17"/>
    </row>
    <row r="26" spans="1:35" hidden="1" x14ac:dyDescent="0.2">
      <c r="A26" s="17"/>
      <c r="B26" s="17"/>
      <c r="C26" s="17"/>
      <c r="D26" s="17"/>
      <c r="E26" s="17"/>
      <c r="F26" s="17"/>
      <c r="G26" s="17"/>
      <c r="H26" s="17"/>
      <c r="I26" s="17"/>
      <c r="J26" s="17"/>
      <c r="K26" s="17"/>
      <c r="L26" s="17"/>
      <c r="M26" s="28" t="s">
        <v>255</v>
      </c>
      <c r="N26" s="17"/>
      <c r="O26" s="17"/>
      <c r="P26" s="17"/>
      <c r="Q26" s="17"/>
      <c r="R26" s="17"/>
      <c r="S26" s="17"/>
      <c r="T26" s="17"/>
      <c r="U26" s="17"/>
      <c r="V26" s="17"/>
      <c r="W26" s="17"/>
      <c r="X26" s="17"/>
      <c r="Y26" s="17"/>
      <c r="Z26" s="17"/>
      <c r="AA26" s="17"/>
      <c r="AB26" s="17"/>
      <c r="AC26" s="17"/>
      <c r="AD26" s="17"/>
      <c r="AE26" s="17"/>
      <c r="AF26" s="17"/>
      <c r="AG26" s="17"/>
      <c r="AH26" s="17"/>
      <c r="AI26" s="17"/>
    </row>
    <row r="27" spans="1:35" hidden="1" x14ac:dyDescent="0.2">
      <c r="A27" s="17"/>
      <c r="B27" s="17"/>
      <c r="C27" s="17"/>
      <c r="D27" s="17"/>
      <c r="E27" s="17"/>
      <c r="F27" s="17"/>
      <c r="G27" s="17"/>
      <c r="H27" s="17"/>
      <c r="I27" s="17"/>
      <c r="J27" s="17"/>
      <c r="K27" s="17"/>
      <c r="L27" s="17"/>
      <c r="M27" s="28" t="s">
        <v>256</v>
      </c>
      <c r="N27" s="17"/>
      <c r="O27" s="17"/>
      <c r="P27" s="17"/>
      <c r="Q27" s="17"/>
      <c r="R27" s="17"/>
      <c r="S27" s="17"/>
      <c r="T27" s="17"/>
      <c r="U27" s="17"/>
      <c r="V27" s="17"/>
      <c r="W27" s="17"/>
      <c r="X27" s="17"/>
      <c r="Y27" s="17"/>
      <c r="Z27" s="17"/>
      <c r="AA27" s="17"/>
      <c r="AB27" s="17"/>
      <c r="AC27" s="17"/>
      <c r="AD27" s="17"/>
      <c r="AE27" s="17"/>
      <c r="AF27" s="17"/>
      <c r="AG27" s="17"/>
      <c r="AH27" s="17"/>
      <c r="AI27" s="17"/>
    </row>
    <row r="28" spans="1:35" hidden="1" x14ac:dyDescent="0.2">
      <c r="A28" s="17"/>
      <c r="B28" s="17"/>
      <c r="C28" s="17"/>
      <c r="D28" s="17"/>
      <c r="E28" s="17"/>
      <c r="F28" s="17"/>
      <c r="G28" s="17"/>
      <c r="H28" s="17"/>
      <c r="I28" s="17"/>
      <c r="J28" s="17"/>
      <c r="K28" s="17"/>
      <c r="L28" s="17"/>
      <c r="M28" s="28" t="s">
        <v>257</v>
      </c>
      <c r="N28" s="17"/>
      <c r="O28" s="17"/>
      <c r="P28" s="17"/>
      <c r="Q28" s="17"/>
      <c r="R28" s="17"/>
      <c r="S28" s="17"/>
      <c r="T28" s="17"/>
      <c r="U28" s="17"/>
      <c r="V28" s="17"/>
      <c r="W28" s="17"/>
      <c r="X28" s="17"/>
      <c r="Y28" s="17"/>
      <c r="Z28" s="17"/>
      <c r="AA28" s="17"/>
      <c r="AB28" s="17"/>
      <c r="AC28" s="17"/>
      <c r="AD28" s="17"/>
      <c r="AE28" s="17"/>
      <c r="AF28" s="17"/>
      <c r="AG28" s="17"/>
      <c r="AH28" s="17"/>
      <c r="AI28" s="17"/>
    </row>
    <row r="29" spans="1:35" hidden="1" x14ac:dyDescent="0.2">
      <c r="A29" s="17"/>
      <c r="B29" s="17"/>
      <c r="C29" s="17"/>
      <c r="D29" s="17"/>
      <c r="E29" s="17"/>
      <c r="F29" s="17"/>
      <c r="G29" s="17"/>
      <c r="H29" s="17"/>
      <c r="I29" s="17"/>
      <c r="J29" s="17"/>
      <c r="K29" s="17"/>
      <c r="L29" s="17"/>
      <c r="M29" s="28" t="s">
        <v>258</v>
      </c>
      <c r="N29" s="17"/>
      <c r="O29" s="17"/>
      <c r="P29" s="17"/>
      <c r="Q29" s="17"/>
      <c r="R29" s="17"/>
      <c r="S29" s="17"/>
      <c r="T29" s="17"/>
      <c r="U29" s="17"/>
      <c r="V29" s="17"/>
      <c r="W29" s="17"/>
      <c r="X29" s="17"/>
      <c r="Y29" s="17"/>
      <c r="Z29" s="17"/>
      <c r="AA29" s="17"/>
      <c r="AB29" s="17"/>
      <c r="AC29" s="17"/>
      <c r="AD29" s="17"/>
      <c r="AE29" s="17"/>
      <c r="AF29" s="17"/>
      <c r="AG29" s="17"/>
      <c r="AH29" s="17"/>
      <c r="AI29" s="17"/>
    </row>
    <row r="30" spans="1:35" hidden="1" x14ac:dyDescent="0.2">
      <c r="A30" s="17"/>
      <c r="B30" s="17"/>
      <c r="C30" s="17"/>
      <c r="D30" s="17"/>
      <c r="E30" s="17"/>
      <c r="F30" s="17"/>
      <c r="G30" s="17"/>
      <c r="H30" s="17"/>
      <c r="I30" s="17"/>
      <c r="J30" s="17"/>
      <c r="K30" s="17"/>
      <c r="L30" s="17"/>
      <c r="M30" s="28" t="s">
        <v>259</v>
      </c>
      <c r="N30" s="17"/>
      <c r="O30" s="17"/>
      <c r="P30" s="17"/>
      <c r="Q30" s="17"/>
      <c r="R30" s="17"/>
      <c r="S30" s="17"/>
      <c r="T30" s="17"/>
      <c r="U30" s="17"/>
      <c r="V30" s="17"/>
      <c r="W30" s="17"/>
      <c r="X30" s="17"/>
      <c r="Y30" s="17"/>
      <c r="Z30" s="17"/>
      <c r="AA30" s="17"/>
      <c r="AB30" s="17"/>
      <c r="AC30" s="17"/>
      <c r="AD30" s="17"/>
      <c r="AE30" s="17"/>
      <c r="AF30" s="17"/>
      <c r="AG30" s="17"/>
      <c r="AH30" s="17"/>
      <c r="AI30" s="17"/>
    </row>
    <row r="31" spans="1:35" hidden="1" x14ac:dyDescent="0.2">
      <c r="A31" s="17"/>
      <c r="B31" s="17"/>
      <c r="C31" s="17"/>
      <c r="D31" s="17"/>
      <c r="E31" s="17"/>
      <c r="F31" s="17"/>
      <c r="G31" s="17"/>
      <c r="H31" s="17"/>
      <c r="I31" s="17"/>
      <c r="J31" s="17"/>
      <c r="K31" s="17"/>
      <c r="L31" s="17"/>
      <c r="M31" s="28" t="s">
        <v>260</v>
      </c>
      <c r="N31" s="17"/>
      <c r="O31" s="17"/>
      <c r="P31" s="17"/>
      <c r="Q31" s="17"/>
      <c r="R31" s="17"/>
      <c r="S31" s="17"/>
      <c r="T31" s="17"/>
      <c r="U31" s="17"/>
      <c r="V31" s="17"/>
      <c r="W31" s="17"/>
      <c r="X31" s="17"/>
      <c r="Y31" s="17"/>
      <c r="Z31" s="17"/>
      <c r="AA31" s="17"/>
      <c r="AB31" s="17"/>
      <c r="AC31" s="17"/>
      <c r="AD31" s="17"/>
      <c r="AE31" s="17"/>
      <c r="AF31" s="17"/>
      <c r="AG31" s="17"/>
      <c r="AH31" s="17"/>
      <c r="AI31" s="17"/>
    </row>
    <row r="32" spans="1:35" hidden="1" x14ac:dyDescent="0.2">
      <c r="A32" s="17"/>
      <c r="B32" s="17"/>
      <c r="C32" s="17"/>
      <c r="D32" s="17"/>
      <c r="E32" s="17"/>
      <c r="F32" s="17"/>
      <c r="G32" s="17"/>
      <c r="H32" s="17"/>
      <c r="I32" s="17"/>
      <c r="J32" s="17"/>
      <c r="K32" s="17"/>
      <c r="L32" s="17"/>
      <c r="M32" s="28" t="s">
        <v>261</v>
      </c>
      <c r="N32" s="17"/>
      <c r="O32" s="17"/>
      <c r="P32" s="17"/>
      <c r="Q32" s="17"/>
      <c r="R32" s="17"/>
      <c r="S32" s="17"/>
      <c r="T32" s="17"/>
      <c r="U32" s="17"/>
      <c r="V32" s="17"/>
      <c r="W32" s="17"/>
      <c r="X32" s="17"/>
      <c r="Y32" s="17"/>
      <c r="Z32" s="17"/>
      <c r="AA32" s="17"/>
      <c r="AB32" s="17"/>
      <c r="AC32" s="17"/>
      <c r="AD32" s="17"/>
      <c r="AE32" s="17"/>
      <c r="AF32" s="17"/>
      <c r="AG32" s="17"/>
      <c r="AH32" s="17"/>
      <c r="AI32" s="17"/>
    </row>
    <row r="33" spans="1:35" hidden="1" x14ac:dyDescent="0.2">
      <c r="A33" s="17"/>
      <c r="B33" s="17"/>
      <c r="C33" s="17"/>
      <c r="D33" s="17"/>
      <c r="E33" s="17"/>
      <c r="F33" s="17"/>
      <c r="G33" s="17"/>
      <c r="H33" s="17"/>
      <c r="I33" s="17"/>
      <c r="J33" s="17"/>
      <c r="K33" s="17"/>
      <c r="L33" s="17"/>
      <c r="M33" s="28" t="s">
        <v>262</v>
      </c>
      <c r="N33" s="17"/>
      <c r="O33" s="17"/>
      <c r="P33" s="17"/>
      <c r="Q33" s="17"/>
      <c r="R33" s="17"/>
      <c r="S33" s="17"/>
      <c r="T33" s="17"/>
      <c r="U33" s="17"/>
      <c r="V33" s="17"/>
      <c r="W33" s="17"/>
      <c r="X33" s="17"/>
      <c r="Y33" s="17"/>
      <c r="Z33" s="17"/>
      <c r="AA33" s="17"/>
      <c r="AB33" s="17"/>
      <c r="AC33" s="17"/>
      <c r="AD33" s="17"/>
      <c r="AE33" s="17"/>
      <c r="AF33" s="17"/>
      <c r="AG33" s="17"/>
      <c r="AH33" s="17"/>
      <c r="AI33" s="17"/>
    </row>
    <row r="34" spans="1:35" hidden="1" x14ac:dyDescent="0.2">
      <c r="A34" s="17"/>
      <c r="B34" s="17"/>
      <c r="C34" s="17"/>
      <c r="D34" s="17"/>
      <c r="E34" s="17"/>
      <c r="F34" s="17"/>
      <c r="G34" s="17"/>
      <c r="H34" s="17"/>
      <c r="I34" s="17"/>
      <c r="J34" s="17"/>
      <c r="K34" s="17"/>
      <c r="L34" s="17"/>
      <c r="M34" s="28" t="s">
        <v>263</v>
      </c>
      <c r="N34" s="17"/>
      <c r="O34" s="17"/>
      <c r="P34" s="17"/>
      <c r="Q34" s="17"/>
      <c r="R34" s="17"/>
      <c r="S34" s="17"/>
      <c r="T34" s="17"/>
      <c r="U34" s="17"/>
      <c r="V34" s="17"/>
      <c r="W34" s="17"/>
      <c r="X34" s="17"/>
      <c r="Y34" s="17"/>
      <c r="Z34" s="17"/>
      <c r="AA34" s="17"/>
      <c r="AB34" s="17"/>
      <c r="AC34" s="17"/>
      <c r="AD34" s="17"/>
      <c r="AE34" s="17"/>
      <c r="AF34" s="17"/>
      <c r="AG34" s="17"/>
      <c r="AH34" s="17"/>
      <c r="AI34" s="17"/>
    </row>
    <row r="35" spans="1:35"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ht="30" customHeight="1" x14ac:dyDescent="0.2">
      <c r="A36" s="18" t="s">
        <v>116</v>
      </c>
      <c r="B36" s="17"/>
      <c r="C36" s="17"/>
      <c r="D36" s="17"/>
      <c r="E36" s="17"/>
      <c r="F36" s="17"/>
      <c r="G36" s="17"/>
      <c r="H36" s="17"/>
      <c r="I36" s="17"/>
      <c r="J36" s="17"/>
      <c r="K36" s="17"/>
      <c r="L36" s="17"/>
      <c r="M36" s="149">
        <f>Fragenkatalog!A23</f>
        <v>0</v>
      </c>
      <c r="N36" s="150"/>
      <c r="O36" s="150"/>
      <c r="P36" s="150"/>
      <c r="Q36" s="150"/>
      <c r="R36" s="150"/>
      <c r="S36" s="150"/>
      <c r="T36" s="150"/>
      <c r="U36" s="150"/>
      <c r="V36" s="150"/>
      <c r="W36" s="150"/>
      <c r="X36" s="150"/>
      <c r="Y36" s="150"/>
      <c r="Z36" s="150"/>
      <c r="AA36" s="150"/>
      <c r="AB36" s="150"/>
      <c r="AC36" s="150"/>
      <c r="AD36" s="150"/>
      <c r="AE36" s="150"/>
      <c r="AF36" s="150"/>
      <c r="AG36" s="150"/>
      <c r="AH36" s="150"/>
      <c r="AI36" s="151"/>
    </row>
    <row r="37" spans="1:35"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1:35"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35" ht="30" customHeight="1" x14ac:dyDescent="0.2">
      <c r="A39" s="18" t="s">
        <v>56</v>
      </c>
      <c r="B39" s="17"/>
      <c r="C39" s="17"/>
      <c r="D39" s="17"/>
      <c r="E39" s="17"/>
      <c r="F39" s="17"/>
      <c r="G39" s="17"/>
      <c r="H39" s="17"/>
      <c r="I39" s="17"/>
      <c r="J39" s="17"/>
      <c r="K39" s="17"/>
      <c r="L39" s="17"/>
      <c r="M39" s="149">
        <f>Fragenkatalog!A27</f>
        <v>0</v>
      </c>
      <c r="N39" s="150"/>
      <c r="O39" s="150"/>
      <c r="P39" s="150"/>
      <c r="Q39" s="150"/>
      <c r="R39" s="150"/>
      <c r="S39" s="150"/>
      <c r="T39" s="150"/>
      <c r="U39" s="150"/>
      <c r="V39" s="150"/>
      <c r="W39" s="150"/>
      <c r="X39" s="150"/>
      <c r="Y39" s="150"/>
      <c r="Z39" s="150"/>
      <c r="AA39" s="150"/>
      <c r="AB39" s="150"/>
      <c r="AC39" s="150"/>
      <c r="AD39" s="150"/>
      <c r="AE39" s="150"/>
      <c r="AF39" s="150"/>
      <c r="AG39" s="150"/>
      <c r="AH39" s="150"/>
      <c r="AI39" s="151"/>
    </row>
    <row r="40" spans="1:35"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1:35"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row>
    <row r="42" spans="1:35"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row>
    <row r="43" spans="1:35"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ht="30" customHeight="1" x14ac:dyDescent="0.25">
      <c r="A44" s="23" t="s">
        <v>52</v>
      </c>
      <c r="B44" s="154" t="s">
        <v>209</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row>
    <row r="45" spans="1:35"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row>
    <row r="47" spans="1:35" ht="15" x14ac:dyDescent="0.25">
      <c r="A47" s="24" t="s">
        <v>104</v>
      </c>
      <c r="B47" s="24" t="s">
        <v>156</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row>
    <row r="48" spans="1:35"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row>
    <row r="49" spans="1:35" x14ac:dyDescent="0.2">
      <c r="A49" s="17"/>
      <c r="B49" s="17"/>
      <c r="C49" s="17"/>
      <c r="D49" s="118">
        <v>1</v>
      </c>
      <c r="E49" s="119"/>
      <c r="F49" s="120">
        <v>2</v>
      </c>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2"/>
      <c r="AE49" s="118">
        <v>3</v>
      </c>
      <c r="AF49" s="123"/>
      <c r="AG49" s="123"/>
      <c r="AH49" s="123"/>
      <c r="AI49" s="119"/>
    </row>
    <row r="50" spans="1:35" ht="30" customHeight="1" x14ac:dyDescent="0.2">
      <c r="A50" s="17"/>
      <c r="B50" s="17"/>
      <c r="C50" s="17"/>
      <c r="D50" s="124" t="s">
        <v>117</v>
      </c>
      <c r="E50" s="125"/>
      <c r="F50" s="124" t="s">
        <v>128</v>
      </c>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5"/>
      <c r="AE50" s="124" t="s">
        <v>129</v>
      </c>
      <c r="AF50" s="126"/>
      <c r="AG50" s="126"/>
      <c r="AH50" s="126"/>
      <c r="AI50" s="125"/>
    </row>
    <row r="51" spans="1:35" ht="30" customHeight="1" x14ac:dyDescent="0.2">
      <c r="A51" s="17"/>
      <c r="B51" s="17"/>
      <c r="C51" s="17"/>
      <c r="D51" s="44" t="s">
        <v>105</v>
      </c>
      <c r="E51" s="46"/>
      <c r="F51" s="47" t="s">
        <v>276</v>
      </c>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8"/>
      <c r="AE51" s="115" t="str">
        <f>IF(Fragenkatalog!AM76=1,"Ja",IF(Fragenkatalog!AM76=2,"Nein","Angabe fehlt"))</f>
        <v>Angabe fehlt</v>
      </c>
      <c r="AF51" s="116"/>
      <c r="AG51" s="116"/>
      <c r="AH51" s="116"/>
      <c r="AI51" s="117"/>
    </row>
    <row r="52" spans="1:35"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5" ht="15" x14ac:dyDescent="0.25">
      <c r="A53" s="17"/>
      <c r="B53" s="17"/>
      <c r="C53" s="17"/>
      <c r="D53" s="29" t="s">
        <v>157</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5" ht="30"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07" t="s">
        <v>123</v>
      </c>
      <c r="X55" s="107"/>
      <c r="Y55" s="107"/>
      <c r="Z55" s="107"/>
      <c r="AA55" s="107"/>
      <c r="AB55" s="107"/>
      <c r="AC55" s="107"/>
      <c r="AD55" s="107"/>
      <c r="AE55" s="127" t="str">
        <f>IF(AE51="Ja","Positiv",IF(AE51="Nein","Negativ","Angabe fehlt"))</f>
        <v>Angabe fehlt</v>
      </c>
      <c r="AF55" s="128"/>
      <c r="AG55" s="128"/>
      <c r="AH55" s="128"/>
      <c r="AI55" s="129"/>
    </row>
    <row r="56" spans="1:35" ht="30"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30" t="str">
        <f>IF(AE51="Ja","Förderfähig",IF(AE51="Nein","Nicht förderfähig","Angabe fehlt"))</f>
        <v>Angabe fehlt</v>
      </c>
      <c r="AF56" s="131"/>
      <c r="AG56" s="131"/>
      <c r="AH56" s="131"/>
      <c r="AI56" s="132"/>
    </row>
    <row r="57" spans="1:35"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5"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5"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5" ht="15" x14ac:dyDescent="0.25">
      <c r="A60" s="24" t="s">
        <v>106</v>
      </c>
      <c r="B60" s="24" t="s">
        <v>158</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5"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5" x14ac:dyDescent="0.2">
      <c r="A62" s="17"/>
      <c r="B62" s="17"/>
      <c r="C62" s="17"/>
      <c r="D62" s="118">
        <v>1</v>
      </c>
      <c r="E62" s="119"/>
      <c r="F62" s="120">
        <v>2</v>
      </c>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2"/>
      <c r="AE62" s="118">
        <v>3</v>
      </c>
      <c r="AF62" s="123"/>
      <c r="AG62" s="123"/>
      <c r="AH62" s="123"/>
      <c r="AI62" s="119"/>
    </row>
    <row r="63" spans="1:35" x14ac:dyDescent="0.2">
      <c r="A63" s="17"/>
      <c r="B63" s="17"/>
      <c r="C63" s="17"/>
      <c r="D63" s="124" t="s">
        <v>117</v>
      </c>
      <c r="E63" s="125"/>
      <c r="F63" s="124" t="s">
        <v>128</v>
      </c>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5"/>
      <c r="AE63" s="124" t="s">
        <v>129</v>
      </c>
      <c r="AF63" s="126"/>
      <c r="AG63" s="126"/>
      <c r="AH63" s="126"/>
      <c r="AI63" s="125"/>
    </row>
    <row r="64" spans="1:35" ht="30" customHeight="1" x14ac:dyDescent="0.2">
      <c r="A64" s="17"/>
      <c r="B64" s="17"/>
      <c r="C64" s="17"/>
      <c r="D64" s="44" t="s">
        <v>107</v>
      </c>
      <c r="E64" s="46"/>
      <c r="F64" s="47" t="s">
        <v>276</v>
      </c>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8"/>
      <c r="AE64" s="115" t="str">
        <f>IF(Fragenkatalog!AM88=1,"Ja",IF(Fragenkatalog!AM88=2,"Nein","Angabe fehlt"))</f>
        <v>Angabe fehlt</v>
      </c>
      <c r="AF64" s="116"/>
      <c r="AG64" s="116"/>
      <c r="AH64" s="116"/>
      <c r="AI64" s="117"/>
    </row>
    <row r="65" spans="1:35" ht="15" x14ac:dyDescent="0.2">
      <c r="A65" s="17"/>
      <c r="B65" s="17"/>
      <c r="C65" s="17"/>
      <c r="D65" s="44" t="s">
        <v>130</v>
      </c>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6"/>
    </row>
    <row r="66" spans="1:35" ht="30" customHeight="1" x14ac:dyDescent="0.2">
      <c r="A66" s="17"/>
      <c r="B66" s="17"/>
      <c r="C66" s="17"/>
      <c r="D66" s="57" t="s">
        <v>108</v>
      </c>
      <c r="E66" s="59"/>
      <c r="F66" s="112" t="str">
        <f>Fragenkatalog!B99</f>
        <v>Ergreifen Sie Vorkehrungen, die eine ausgewogene Geschlechterverteilung in der Beschäftigungsstruktur inkl. Führungspositionen sicherstellen?
(Z.B. Frauenförderprogramme; Pogramme, die darauf hinwirken, dass Männer vermehrt Elternzeit in Anspruch nehmen)</v>
      </c>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4"/>
      <c r="AE66" s="115" t="str">
        <f>IF(Fragenkatalog!AM99=TRUE,"x","")</f>
        <v/>
      </c>
      <c r="AF66" s="116"/>
      <c r="AG66" s="116"/>
      <c r="AH66" s="116"/>
      <c r="AI66" s="117"/>
    </row>
    <row r="67" spans="1:35" ht="30" customHeight="1" x14ac:dyDescent="0.2">
      <c r="A67" s="17"/>
      <c r="B67" s="17"/>
      <c r="C67" s="17"/>
      <c r="D67" s="57" t="s">
        <v>109</v>
      </c>
      <c r="E67" s="59"/>
      <c r="F67" s="112" t="str">
        <f>Fragenkatalog!B103</f>
        <v>Verfügen Sie über Maßnahmen, die die Vereinbarkeit von Familie und Beruf erleichtern?
(Z.B. flexible Arbeitszeitregelungen; digitale Angebote, wie mobiles Arbeiten oder Home Office)</v>
      </c>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4"/>
      <c r="AE67" s="115" t="str">
        <f>IF(Fragenkatalog!AM103=TRUE,"x","")</f>
        <v/>
      </c>
      <c r="AF67" s="116"/>
      <c r="AG67" s="116"/>
      <c r="AH67" s="116"/>
      <c r="AI67" s="117"/>
    </row>
    <row r="68" spans="1:35" ht="30" customHeight="1" x14ac:dyDescent="0.2">
      <c r="A68" s="17"/>
      <c r="B68" s="17"/>
      <c r="C68" s="17"/>
      <c r="D68" s="57" t="s">
        <v>110</v>
      </c>
      <c r="E68" s="59"/>
      <c r="F68" s="112" t="str">
        <f>Fragenkatalog!B107</f>
        <v>Verfügen Sie über spezielle Einrichtungen, die die Vereinbarkeit von Familie und Beruf erleichtern?
(Z.B. Kinderbetreuungseinrichtungen; Eltern-Kind-Arbeitszimmer)</v>
      </c>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4"/>
      <c r="AE68" s="115" t="str">
        <f>IF(Fragenkatalog!AM107=TRUE,"x","")</f>
        <v/>
      </c>
      <c r="AF68" s="116"/>
      <c r="AG68" s="116"/>
      <c r="AH68" s="116"/>
      <c r="AI68" s="117"/>
    </row>
    <row r="69" spans="1:35" ht="30" customHeight="1" x14ac:dyDescent="0.2">
      <c r="A69" s="17"/>
      <c r="B69" s="17"/>
      <c r="C69" s="17"/>
      <c r="D69" s="57" t="s">
        <v>131</v>
      </c>
      <c r="E69" s="59"/>
      <c r="F69" s="112" t="str">
        <f>Fragenkatalog!B111</f>
        <v>Ergreifen Sie weitere innerorganisatorische Maßnahmen, die die Geschlechtergleichstelllung unterstützen?</v>
      </c>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4"/>
      <c r="AE69" s="115" t="str">
        <f>IF(Fragenkatalog!AM111=TRUE,"x","")</f>
        <v/>
      </c>
      <c r="AF69" s="116"/>
      <c r="AG69" s="116"/>
      <c r="AH69" s="116"/>
      <c r="AI69" s="117"/>
    </row>
    <row r="70" spans="1:35" ht="30" customHeight="1" x14ac:dyDescent="0.2">
      <c r="A70" s="17"/>
      <c r="B70" s="17"/>
      <c r="C70" s="17"/>
      <c r="D70" s="57" t="s">
        <v>213</v>
      </c>
      <c r="E70" s="59"/>
      <c r="F70" s="112" t="str">
        <f>Fragenkatalog!B118</f>
        <v>Verfügt Ihr Projektteam über eine ausgewogene Geschlechterverteilung?</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4"/>
      <c r="AE70" s="115" t="str">
        <f>IF(Fragenkatalog!AM118=TRUE,"x","")</f>
        <v/>
      </c>
      <c r="AF70" s="116"/>
      <c r="AG70" s="116"/>
      <c r="AH70" s="116"/>
      <c r="AI70" s="117"/>
    </row>
    <row r="71" spans="1:35" ht="30" customHeight="1" x14ac:dyDescent="0.2">
      <c r="A71" s="17"/>
      <c r="B71" s="17"/>
      <c r="C71" s="17"/>
      <c r="D71" s="57" t="s">
        <v>214</v>
      </c>
      <c r="E71" s="59"/>
      <c r="F71" s="112" t="str">
        <f>Fragenkatalog!B122</f>
        <v>Werden im Rahmen Ihres Projekts die unterschiedlichen Lebens- und Arbeitssituationen von Frauen und Männern berücksichtigt?</v>
      </c>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4"/>
      <c r="AE71" s="115" t="str">
        <f>IF(Fragenkatalog!AM122=TRUE,"x","")</f>
        <v/>
      </c>
      <c r="AF71" s="116"/>
      <c r="AG71" s="116"/>
      <c r="AH71" s="116"/>
      <c r="AI71" s="117"/>
    </row>
    <row r="72" spans="1:35" ht="30" customHeight="1" x14ac:dyDescent="0.2">
      <c r="A72" s="17"/>
      <c r="B72" s="17"/>
      <c r="C72" s="17"/>
      <c r="D72" s="57" t="s">
        <v>215</v>
      </c>
      <c r="E72" s="59"/>
      <c r="F72" s="112" t="str">
        <f>Fragenkatalog!B126</f>
        <v>Ergreifen Sie weitere projektspezifische Maßnahmen, die die Geschlechtergleichstellung unterstützen?</v>
      </c>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4"/>
      <c r="AE72" s="115" t="str">
        <f>IF(Fragenkatalog!AM126=TRUE,"x","")</f>
        <v/>
      </c>
      <c r="AF72" s="116"/>
      <c r="AG72" s="116"/>
      <c r="AH72" s="116"/>
      <c r="AI72" s="117"/>
    </row>
    <row r="73" spans="1:35" ht="14.25" customHeight="1" x14ac:dyDescent="0.2">
      <c r="A73" s="17"/>
      <c r="B73" s="17"/>
      <c r="C73" s="17"/>
      <c r="D73" s="30"/>
      <c r="E73" s="30"/>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2"/>
      <c r="AF73" s="32"/>
      <c r="AG73" s="32"/>
      <c r="AH73" s="32"/>
      <c r="AI73" s="32"/>
    </row>
    <row r="74" spans="1:35" ht="15" x14ac:dyDescent="0.25">
      <c r="A74" s="17"/>
      <c r="B74" s="17"/>
      <c r="C74" s="17"/>
      <c r="D74" s="29" t="s">
        <v>159</v>
      </c>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row r="75" spans="1:35"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row>
    <row r="76" spans="1:35" ht="30" customHeight="1" x14ac:dyDescent="0.2">
      <c r="A76" s="17"/>
      <c r="B76" s="17"/>
      <c r="C76" s="17"/>
      <c r="D76" s="17"/>
      <c r="E76" s="17"/>
      <c r="F76" s="17"/>
      <c r="G76" s="17"/>
      <c r="H76" s="17"/>
      <c r="I76" s="17"/>
      <c r="J76" s="17"/>
      <c r="K76" s="17"/>
      <c r="L76" s="17"/>
      <c r="M76" s="17"/>
      <c r="N76" s="17"/>
      <c r="O76" s="17"/>
      <c r="P76" s="17"/>
      <c r="Q76" s="17"/>
      <c r="R76" s="17"/>
      <c r="S76" s="17"/>
      <c r="T76" s="17"/>
      <c r="U76" s="17"/>
      <c r="V76" s="17"/>
      <c r="W76" s="107" t="s">
        <v>132</v>
      </c>
      <c r="X76" s="107"/>
      <c r="Y76" s="107"/>
      <c r="Z76" s="107"/>
      <c r="AA76" s="107"/>
      <c r="AB76" s="107"/>
      <c r="AC76" s="107"/>
      <c r="AD76" s="107"/>
      <c r="AE76" s="127">
        <f>COUNTIF(AE66:AI72,"x")</f>
        <v>0</v>
      </c>
      <c r="AF76" s="128"/>
      <c r="AG76" s="128"/>
      <c r="AH76" s="128"/>
      <c r="AI76" s="129"/>
    </row>
    <row r="77" spans="1:35" ht="30" customHeight="1" x14ac:dyDescent="0.2">
      <c r="A77" s="17"/>
      <c r="B77" s="17"/>
      <c r="C77" s="17"/>
      <c r="D77" s="17"/>
      <c r="E77" s="17"/>
      <c r="F77" s="17"/>
      <c r="G77" s="17"/>
      <c r="H77" s="17"/>
      <c r="I77" s="17"/>
      <c r="J77" s="17"/>
      <c r="K77" s="17"/>
      <c r="L77" s="17"/>
      <c r="M77" s="17"/>
      <c r="N77" s="17"/>
      <c r="O77" s="17"/>
      <c r="P77" s="17"/>
      <c r="Q77" s="17"/>
      <c r="R77" s="17"/>
      <c r="S77" s="17"/>
      <c r="T77" s="17"/>
      <c r="U77" s="17"/>
      <c r="V77" s="17"/>
      <c r="W77" s="107" t="s">
        <v>123</v>
      </c>
      <c r="X77" s="107"/>
      <c r="Y77" s="107"/>
      <c r="Z77" s="107"/>
      <c r="AA77" s="107"/>
      <c r="AB77" s="107"/>
      <c r="AC77" s="107"/>
      <c r="AD77" s="107"/>
      <c r="AE77" s="127" t="str">
        <f>IF(AE64="Ja","Positiv",IF(AE64="Nein","Negativ","Angabe fehlt"))</f>
        <v>Angabe fehlt</v>
      </c>
      <c r="AF77" s="128"/>
      <c r="AG77" s="128"/>
      <c r="AH77" s="128"/>
      <c r="AI77" s="129"/>
    </row>
    <row r="78" spans="1:35" ht="30"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30" t="str">
        <f>IF(AE64="Ja","Förderfähig",IF(AE64="Nein","Nicht förderfähig","Angabe fehlt"))</f>
        <v>Angabe fehlt</v>
      </c>
      <c r="AF78" s="131"/>
      <c r="AG78" s="131"/>
      <c r="AH78" s="131"/>
      <c r="AI78" s="132"/>
    </row>
    <row r="79" spans="1:35"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row>
    <row r="80" spans="1:35"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row>
    <row r="81" spans="1:35"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row>
    <row r="82" spans="1:35" ht="15" x14ac:dyDescent="0.25">
      <c r="A82" s="24" t="s">
        <v>111</v>
      </c>
      <c r="B82" s="24" t="s">
        <v>160</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1:35"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row>
    <row r="84" spans="1:35" x14ac:dyDescent="0.2">
      <c r="A84" s="17"/>
      <c r="B84" s="17"/>
      <c r="C84" s="17"/>
      <c r="D84" s="118">
        <v>1</v>
      </c>
      <c r="E84" s="119"/>
      <c r="F84" s="120">
        <v>2</v>
      </c>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2"/>
      <c r="AE84" s="118">
        <v>3</v>
      </c>
      <c r="AF84" s="123"/>
      <c r="AG84" s="123"/>
      <c r="AH84" s="123"/>
      <c r="AI84" s="119"/>
    </row>
    <row r="85" spans="1:35" x14ac:dyDescent="0.2">
      <c r="A85" s="17"/>
      <c r="B85" s="17"/>
      <c r="C85" s="17"/>
      <c r="D85" s="124" t="s">
        <v>117</v>
      </c>
      <c r="E85" s="125"/>
      <c r="F85" s="124" t="s">
        <v>128</v>
      </c>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5"/>
      <c r="AE85" s="124" t="s">
        <v>129</v>
      </c>
      <c r="AF85" s="126"/>
      <c r="AG85" s="126"/>
      <c r="AH85" s="126"/>
      <c r="AI85" s="125"/>
    </row>
    <row r="86" spans="1:35" ht="30" customHeight="1" x14ac:dyDescent="0.2">
      <c r="A86" s="17"/>
      <c r="B86" s="17"/>
      <c r="C86" s="17"/>
      <c r="D86" s="44" t="s">
        <v>112</v>
      </c>
      <c r="E86" s="46"/>
      <c r="F86" s="47" t="s">
        <v>276</v>
      </c>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8"/>
      <c r="AE86" s="115" t="str">
        <f>IF(Fragenkatalog!AM137=1,"Ja",IF(Fragenkatalog!AM137=2,"Nein","Angabe fehlt"))</f>
        <v>Angabe fehlt</v>
      </c>
      <c r="AF86" s="116"/>
      <c r="AG86" s="116"/>
      <c r="AH86" s="116"/>
      <c r="AI86" s="117"/>
    </row>
    <row r="87" spans="1:35" ht="30" customHeight="1" x14ac:dyDescent="0.2">
      <c r="A87" s="17"/>
      <c r="B87" s="17"/>
      <c r="C87" s="17"/>
      <c r="D87" s="44" t="s">
        <v>113</v>
      </c>
      <c r="E87" s="46"/>
      <c r="F87" s="44" t="s">
        <v>277</v>
      </c>
      <c r="G87" s="45"/>
      <c r="H87" s="45"/>
      <c r="I87" s="45"/>
      <c r="J87" s="45"/>
      <c r="K87" s="45"/>
      <c r="L87" s="45"/>
      <c r="M87" s="45"/>
      <c r="N87" s="45"/>
      <c r="O87" s="45"/>
      <c r="P87" s="45"/>
      <c r="Q87" s="45"/>
      <c r="R87" s="45"/>
      <c r="S87" s="45"/>
      <c r="T87" s="45"/>
      <c r="U87" s="45"/>
      <c r="V87" s="45"/>
      <c r="W87" s="45"/>
      <c r="X87" s="45"/>
      <c r="Y87" s="45"/>
      <c r="Z87" s="45"/>
      <c r="AA87" s="45"/>
      <c r="AB87" s="45"/>
      <c r="AC87" s="45"/>
      <c r="AD87" s="46"/>
      <c r="AE87" s="115" t="str">
        <f>IF(Fragenkatalog!AM144=1,"Ja",IF(Fragenkatalog!AM144=2,"Nein","Angabe fehlt"))</f>
        <v>Angabe fehlt</v>
      </c>
      <c r="AF87" s="116"/>
      <c r="AG87" s="116"/>
      <c r="AH87" s="116"/>
      <c r="AI87" s="117"/>
    </row>
    <row r="88" spans="1:35" ht="15" customHeight="1" x14ac:dyDescent="0.2">
      <c r="A88" s="17"/>
      <c r="B88" s="17"/>
      <c r="C88" s="17"/>
      <c r="D88" s="44" t="s">
        <v>130</v>
      </c>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6"/>
    </row>
    <row r="89" spans="1:35" ht="30" customHeight="1" x14ac:dyDescent="0.2">
      <c r="A89" s="17"/>
      <c r="B89" s="17"/>
      <c r="C89" s="17"/>
      <c r="D89" s="57" t="s">
        <v>114</v>
      </c>
      <c r="E89" s="59"/>
      <c r="F89" s="112" t="str">
        <f>Fragenkatalog!B153</f>
        <v>Sind die Gebäude, Anlagen und / oder der Internetauftritt barrierefrei?</v>
      </c>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4"/>
      <c r="AE89" s="115" t="str">
        <f>IF(Fragenkatalog!AM153=TRUE,"x","")</f>
        <v/>
      </c>
      <c r="AF89" s="116"/>
      <c r="AG89" s="116"/>
      <c r="AH89" s="116"/>
      <c r="AI89" s="117"/>
    </row>
    <row r="90" spans="1:35" ht="30" customHeight="1" x14ac:dyDescent="0.2">
      <c r="A90" s="17"/>
      <c r="B90" s="17"/>
      <c r="C90" s="17"/>
      <c r="D90" s="57" t="s">
        <v>115</v>
      </c>
      <c r="E90" s="59"/>
      <c r="F90" s="112" t="str">
        <f>Fragenkatalog!B157</f>
        <v>Verfügen Sie über eine/einen Gleichstellungsbeauftragte/n bzw. ein Diversity Management bzw. eine/n Schwerbehindertenvertreter/in?</v>
      </c>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4"/>
      <c r="AE90" s="115" t="str">
        <f>IF(Fragenkatalog!AM157=TRUE,"x","")</f>
        <v/>
      </c>
      <c r="AF90" s="116"/>
      <c r="AG90" s="116"/>
      <c r="AH90" s="116"/>
      <c r="AI90" s="117"/>
    </row>
    <row r="91" spans="1:35" ht="30" customHeight="1" x14ac:dyDescent="0.2">
      <c r="A91" s="17"/>
      <c r="B91" s="17"/>
      <c r="C91" s="17"/>
      <c r="D91" s="57" t="s">
        <v>153</v>
      </c>
      <c r="E91" s="59"/>
      <c r="F91" s="112" t="str">
        <f>Fragenkatalog!B161</f>
        <v>Verfügen Sie über Maßnahmen und Vorkehrungen zur Förderung der Chancengleichheit und Teilhabe von Menschen mit Behinderungen?</v>
      </c>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4"/>
      <c r="AE91" s="115" t="str">
        <f>IF(Fragenkatalog!AM161=TRUE,"x","")</f>
        <v/>
      </c>
      <c r="AF91" s="116"/>
      <c r="AG91" s="116"/>
      <c r="AH91" s="116"/>
      <c r="AI91" s="117"/>
    </row>
    <row r="92" spans="1:35" ht="30" customHeight="1" x14ac:dyDescent="0.2">
      <c r="A92" s="17"/>
      <c r="B92" s="17"/>
      <c r="C92" s="17"/>
      <c r="D92" s="57" t="s">
        <v>223</v>
      </c>
      <c r="E92" s="59"/>
      <c r="F92" s="112" t="str">
        <f>Fragenkatalog!B165</f>
        <v>Werden Schulungen und/oder Veranstaltungen zum Thema Nichtdiskriminierung angeboten?</v>
      </c>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4"/>
      <c r="AE92" s="115" t="str">
        <f>IF(Fragenkatalog!AM165=TRUE,"x","")</f>
        <v/>
      </c>
      <c r="AF92" s="116"/>
      <c r="AG92" s="116"/>
      <c r="AH92" s="116"/>
      <c r="AI92" s="117"/>
    </row>
    <row r="93" spans="1:35" ht="30" customHeight="1" x14ac:dyDescent="0.2">
      <c r="A93" s="17"/>
      <c r="B93" s="17"/>
      <c r="C93" s="17"/>
      <c r="D93" s="57" t="s">
        <v>224</v>
      </c>
      <c r="E93" s="59"/>
      <c r="F93" s="112" t="str">
        <f>Fragenkatalog!B169</f>
        <v>Verfügen Sie über weitere innerorganisatorische oder projektspezifische Maßnahmen, die zur Vermeidung von Diskriminierung ergriffen werden?</v>
      </c>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4"/>
      <c r="AE93" s="115" t="str">
        <f>IF(Fragenkatalog!AM169=TRUE,"x","")</f>
        <v/>
      </c>
      <c r="AF93" s="116"/>
      <c r="AG93" s="116"/>
      <c r="AH93" s="116"/>
      <c r="AI93" s="117"/>
    </row>
    <row r="94" spans="1:35"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row>
    <row r="95" spans="1:35" ht="15" x14ac:dyDescent="0.25">
      <c r="A95" s="17"/>
      <c r="B95" s="17"/>
      <c r="C95" s="17"/>
      <c r="D95" s="29" t="s">
        <v>161</v>
      </c>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row>
    <row r="96" spans="1:35"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row>
    <row r="97" spans="1:35" ht="30" customHeight="1" x14ac:dyDescent="0.2">
      <c r="A97" s="17"/>
      <c r="B97" s="17"/>
      <c r="C97" s="17"/>
      <c r="D97" s="17"/>
      <c r="E97" s="17"/>
      <c r="F97" s="17"/>
      <c r="G97" s="17"/>
      <c r="H97" s="17"/>
      <c r="I97" s="17"/>
      <c r="J97" s="17"/>
      <c r="K97" s="17"/>
      <c r="L97" s="17"/>
      <c r="M97" s="17"/>
      <c r="N97" s="17"/>
      <c r="O97" s="17"/>
      <c r="P97" s="17"/>
      <c r="Q97" s="17"/>
      <c r="R97" s="17"/>
      <c r="S97" s="17"/>
      <c r="T97" s="17"/>
      <c r="U97" s="17"/>
      <c r="V97" s="17"/>
      <c r="W97" s="107" t="s">
        <v>132</v>
      </c>
      <c r="X97" s="107"/>
      <c r="Y97" s="107"/>
      <c r="Z97" s="107"/>
      <c r="AA97" s="107"/>
      <c r="AB97" s="107"/>
      <c r="AC97" s="107"/>
      <c r="AD97" s="107"/>
      <c r="AE97" s="127">
        <f>COUNTIF(AE89:AI93,"x")</f>
        <v>0</v>
      </c>
      <c r="AF97" s="128"/>
      <c r="AG97" s="128"/>
      <c r="AH97" s="128"/>
      <c r="AI97" s="129"/>
    </row>
    <row r="98" spans="1:35" ht="30"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107" t="s">
        <v>123</v>
      </c>
      <c r="X98" s="107"/>
      <c r="Y98" s="107"/>
      <c r="Z98" s="107"/>
      <c r="AA98" s="107"/>
      <c r="AB98" s="107"/>
      <c r="AC98" s="107"/>
      <c r="AD98" s="107"/>
      <c r="AE98" s="127" t="str">
        <f>IF(AE86="Ja","Positiv",IF(AE86="Nein","Negativ","Angabe fehlt"))</f>
        <v>Angabe fehlt</v>
      </c>
      <c r="AF98" s="128"/>
      <c r="AG98" s="128"/>
      <c r="AH98" s="128"/>
      <c r="AI98" s="129"/>
    </row>
    <row r="99" spans="1:35" ht="30"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30" t="str">
        <f>IF(AE86="JA","Förderfähig",IF(AE86="Nein","Nicht förderfähig","Angabe fehlt"))</f>
        <v>Angabe fehlt</v>
      </c>
      <c r="AF99" s="131"/>
      <c r="AG99" s="131"/>
      <c r="AH99" s="131"/>
      <c r="AI99" s="132"/>
    </row>
    <row r="100" spans="1:35"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1:35"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row>
    <row r="102" spans="1:35"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row>
    <row r="103" spans="1:35" ht="15" x14ac:dyDescent="0.25">
      <c r="A103" s="24" t="s">
        <v>62</v>
      </c>
      <c r="B103" s="24" t="s">
        <v>162</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row>
    <row r="104" spans="1:35"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row>
    <row r="105" spans="1:35" x14ac:dyDescent="0.2">
      <c r="A105" s="17"/>
      <c r="B105" s="17"/>
      <c r="C105" s="17"/>
      <c r="D105" s="118">
        <v>1</v>
      </c>
      <c r="E105" s="119"/>
      <c r="F105" s="120">
        <v>2</v>
      </c>
      <c r="G105" s="121"/>
      <c r="H105" s="121"/>
      <c r="I105" s="121"/>
      <c r="J105" s="121"/>
      <c r="K105" s="121"/>
      <c r="L105" s="122"/>
      <c r="M105" s="118">
        <v>3</v>
      </c>
      <c r="N105" s="123"/>
      <c r="O105" s="123"/>
      <c r="P105" s="123"/>
      <c r="Q105" s="123"/>
      <c r="R105" s="123"/>
      <c r="S105" s="123"/>
      <c r="T105" s="123"/>
      <c r="U105" s="123"/>
      <c r="V105" s="123"/>
      <c r="W105" s="123"/>
      <c r="X105" s="123"/>
      <c r="Y105" s="123"/>
      <c r="Z105" s="123"/>
      <c r="AA105" s="123"/>
      <c r="AB105" s="123"/>
      <c r="AC105" s="123"/>
      <c r="AD105" s="119"/>
      <c r="AE105" s="118">
        <v>4</v>
      </c>
      <c r="AF105" s="123"/>
      <c r="AG105" s="123"/>
      <c r="AH105" s="123"/>
      <c r="AI105" s="119"/>
    </row>
    <row r="106" spans="1:35" ht="79.900000000000006" customHeight="1" x14ac:dyDescent="0.2">
      <c r="A106" s="17"/>
      <c r="B106" s="17"/>
      <c r="C106" s="17"/>
      <c r="D106" s="124" t="s">
        <v>117</v>
      </c>
      <c r="E106" s="125"/>
      <c r="F106" s="124" t="s">
        <v>118</v>
      </c>
      <c r="G106" s="126"/>
      <c r="H106" s="126"/>
      <c r="I106" s="126"/>
      <c r="J106" s="126"/>
      <c r="K106" s="126"/>
      <c r="L106" s="125"/>
      <c r="M106" s="124" t="s">
        <v>119</v>
      </c>
      <c r="N106" s="126"/>
      <c r="O106" s="126"/>
      <c r="P106" s="126"/>
      <c r="Q106" s="126"/>
      <c r="R106" s="126"/>
      <c r="S106" s="126"/>
      <c r="T106" s="126"/>
      <c r="U106" s="126"/>
      <c r="V106" s="126"/>
      <c r="W106" s="126"/>
      <c r="X106" s="126"/>
      <c r="Y106" s="126"/>
      <c r="Z106" s="126"/>
      <c r="AA106" s="126"/>
      <c r="AB106" s="126"/>
      <c r="AC106" s="126"/>
      <c r="AD106" s="125"/>
      <c r="AE106" s="124" t="s">
        <v>278</v>
      </c>
      <c r="AF106" s="126"/>
      <c r="AG106" s="126"/>
      <c r="AH106" s="126"/>
      <c r="AI106" s="125"/>
    </row>
    <row r="107" spans="1:35" ht="30" customHeight="1" x14ac:dyDescent="0.2">
      <c r="A107" s="17"/>
      <c r="B107" s="17"/>
      <c r="C107" s="17"/>
      <c r="D107" s="124">
        <v>1</v>
      </c>
      <c r="E107" s="125"/>
      <c r="F107" s="124" t="s">
        <v>28</v>
      </c>
      <c r="G107" s="126"/>
      <c r="H107" s="126"/>
      <c r="I107" s="126"/>
      <c r="J107" s="126"/>
      <c r="K107" s="126"/>
      <c r="L107" s="125"/>
      <c r="M107" s="144" t="s">
        <v>29</v>
      </c>
      <c r="N107" s="145"/>
      <c r="O107" s="145"/>
      <c r="P107" s="145"/>
      <c r="Q107" s="145"/>
      <c r="R107" s="145"/>
      <c r="S107" s="145"/>
      <c r="T107" s="145"/>
      <c r="U107" s="145"/>
      <c r="V107" s="145"/>
      <c r="W107" s="145"/>
      <c r="X107" s="145"/>
      <c r="Y107" s="145"/>
      <c r="Z107" s="145"/>
      <c r="AA107" s="145"/>
      <c r="AB107" s="145"/>
      <c r="AC107" s="145"/>
      <c r="AD107" s="146"/>
      <c r="AE107" s="141" t="str">
        <f>IF(Fragenkatalog!AM184=1,-1,IF(Fragenkatalog!AM184=2,-0.5,IF(Fragenkatalog!AM184=3,0,IF(Fragenkatalog!AM184=4,0.5,IF(Fragenkatalog!AM184=5,1,"Angabe fehlt")))))</f>
        <v>Angabe fehlt</v>
      </c>
      <c r="AF107" s="142"/>
      <c r="AG107" s="142"/>
      <c r="AH107" s="142"/>
      <c r="AI107" s="143"/>
    </row>
    <row r="108" spans="1:35" ht="30" customHeight="1" x14ac:dyDescent="0.2">
      <c r="A108" s="17"/>
      <c r="B108" s="17"/>
      <c r="C108" s="17"/>
      <c r="D108" s="124">
        <v>2</v>
      </c>
      <c r="E108" s="125"/>
      <c r="F108" s="124" t="s">
        <v>210</v>
      </c>
      <c r="G108" s="126"/>
      <c r="H108" s="126"/>
      <c r="I108" s="126"/>
      <c r="J108" s="126"/>
      <c r="K108" s="126"/>
      <c r="L108" s="125"/>
      <c r="M108" s="144" t="s">
        <v>211</v>
      </c>
      <c r="N108" s="145"/>
      <c r="O108" s="145"/>
      <c r="P108" s="145"/>
      <c r="Q108" s="145"/>
      <c r="R108" s="145"/>
      <c r="S108" s="145"/>
      <c r="T108" s="145"/>
      <c r="U108" s="145"/>
      <c r="V108" s="145"/>
      <c r="W108" s="145"/>
      <c r="X108" s="145"/>
      <c r="Y108" s="145"/>
      <c r="Z108" s="145"/>
      <c r="AA108" s="145"/>
      <c r="AB108" s="145"/>
      <c r="AC108" s="145"/>
      <c r="AD108" s="146"/>
      <c r="AE108" s="141" t="str">
        <f>IF(Fragenkatalog!$AM$198=1,-1,IF(Fragenkatalog!$AM$198=2,-0.5,IF(Fragenkatalog!$AM$198=3,0,IF(Fragenkatalog!$AM$198=4,0.5,IF(Fragenkatalog!$AM$198=5,1,"Angabe fehlt")))))</f>
        <v>Angabe fehlt</v>
      </c>
      <c r="AF108" s="142"/>
      <c r="AG108" s="142"/>
      <c r="AH108" s="142"/>
      <c r="AI108" s="143"/>
    </row>
    <row r="109" spans="1:35" ht="30" customHeight="1" x14ac:dyDescent="0.2">
      <c r="A109" s="17"/>
      <c r="B109" s="17"/>
      <c r="C109" s="17"/>
      <c r="D109" s="124">
        <v>3</v>
      </c>
      <c r="E109" s="125"/>
      <c r="F109" s="124" t="s">
        <v>189</v>
      </c>
      <c r="G109" s="126"/>
      <c r="H109" s="126"/>
      <c r="I109" s="126"/>
      <c r="J109" s="126"/>
      <c r="K109" s="126"/>
      <c r="L109" s="125"/>
      <c r="M109" s="159" t="s">
        <v>228</v>
      </c>
      <c r="N109" s="160"/>
      <c r="O109" s="160"/>
      <c r="P109" s="160"/>
      <c r="Q109" s="160"/>
      <c r="R109" s="160"/>
      <c r="S109" s="160"/>
      <c r="T109" s="160"/>
      <c r="U109" s="160"/>
      <c r="V109" s="160"/>
      <c r="W109" s="160"/>
      <c r="X109" s="160"/>
      <c r="Y109" s="160"/>
      <c r="Z109" s="160"/>
      <c r="AA109" s="160"/>
      <c r="AB109" s="160"/>
      <c r="AC109" s="160"/>
      <c r="AD109" s="161"/>
      <c r="AE109" s="141" t="str">
        <f>IF(Fragenkatalog!$AM$212=1,-1,IF(Fragenkatalog!$AM$212=2,-0.5,IF(Fragenkatalog!$AM$212=3,0,IF(Fragenkatalog!$AM$212=4,0.5,IF(Fragenkatalog!$AM$212=5,1,"Angabe fehlt")))))</f>
        <v>Angabe fehlt</v>
      </c>
      <c r="AF109" s="142"/>
      <c r="AG109" s="142"/>
      <c r="AH109" s="142"/>
      <c r="AI109" s="143"/>
    </row>
    <row r="110" spans="1:35" ht="30" customHeight="1" x14ac:dyDescent="0.2">
      <c r="A110" s="17"/>
      <c r="B110" s="17"/>
      <c r="C110" s="17"/>
      <c r="D110" s="124">
        <v>4</v>
      </c>
      <c r="E110" s="125"/>
      <c r="F110" s="124" t="s">
        <v>42</v>
      </c>
      <c r="G110" s="126"/>
      <c r="H110" s="126"/>
      <c r="I110" s="126"/>
      <c r="J110" s="126"/>
      <c r="K110" s="126"/>
      <c r="L110" s="125"/>
      <c r="M110" s="144" t="s">
        <v>43</v>
      </c>
      <c r="N110" s="145"/>
      <c r="O110" s="145"/>
      <c r="P110" s="145"/>
      <c r="Q110" s="145"/>
      <c r="R110" s="145"/>
      <c r="S110" s="145"/>
      <c r="T110" s="145"/>
      <c r="U110" s="145"/>
      <c r="V110" s="145"/>
      <c r="W110" s="145"/>
      <c r="X110" s="145"/>
      <c r="Y110" s="145"/>
      <c r="Z110" s="145"/>
      <c r="AA110" s="145"/>
      <c r="AB110" s="145"/>
      <c r="AC110" s="145"/>
      <c r="AD110" s="146"/>
      <c r="AE110" s="141" t="str">
        <f>IF(Fragenkatalog!$AM$226=1,-1,IF(Fragenkatalog!$AM$226=2,-0.5,IF(Fragenkatalog!$AM$226=3,0,IF(Fragenkatalog!$AM$226=4,0.5,IF(Fragenkatalog!$AM$226=5,1,"Angabe fehlt")))))</f>
        <v>Angabe fehlt</v>
      </c>
      <c r="AF110" s="142"/>
      <c r="AG110" s="142"/>
      <c r="AH110" s="142"/>
      <c r="AI110" s="143"/>
    </row>
    <row r="111" spans="1:35" ht="30" customHeight="1" x14ac:dyDescent="0.2">
      <c r="A111" s="17"/>
      <c r="B111" s="17"/>
      <c r="C111" s="17"/>
      <c r="D111" s="124">
        <v>5</v>
      </c>
      <c r="E111" s="125"/>
      <c r="F111" s="124" t="s">
        <v>24</v>
      </c>
      <c r="G111" s="126"/>
      <c r="H111" s="126"/>
      <c r="I111" s="126"/>
      <c r="J111" s="126"/>
      <c r="K111" s="126"/>
      <c r="L111" s="125"/>
      <c r="M111" s="144" t="s">
        <v>23</v>
      </c>
      <c r="N111" s="145"/>
      <c r="O111" s="145"/>
      <c r="P111" s="145"/>
      <c r="Q111" s="145"/>
      <c r="R111" s="145"/>
      <c r="S111" s="145"/>
      <c r="T111" s="145"/>
      <c r="U111" s="145"/>
      <c r="V111" s="145"/>
      <c r="W111" s="145"/>
      <c r="X111" s="145"/>
      <c r="Y111" s="145"/>
      <c r="Z111" s="145"/>
      <c r="AA111" s="145"/>
      <c r="AB111" s="145"/>
      <c r="AC111" s="145"/>
      <c r="AD111" s="146"/>
      <c r="AE111" s="141" t="str">
        <f>IF(Fragenkatalog!$AM$240=1,-1,IF(Fragenkatalog!$AM$240=2,-0.5,IF(Fragenkatalog!$AM$240=3,0,IF(Fragenkatalog!$AM$240=4,0.5,IF(Fragenkatalog!$AM$240=5,1,"Angabe fehlt")))))</f>
        <v>Angabe fehlt</v>
      </c>
      <c r="AF111" s="142"/>
      <c r="AG111" s="142"/>
      <c r="AH111" s="142"/>
      <c r="AI111" s="143"/>
    </row>
    <row r="112" spans="1:35" ht="30" customHeight="1" x14ac:dyDescent="0.2">
      <c r="A112" s="17"/>
      <c r="B112" s="17"/>
      <c r="C112" s="17"/>
      <c r="D112" s="124">
        <v>6</v>
      </c>
      <c r="E112" s="125"/>
      <c r="F112" s="124" t="s">
        <v>16</v>
      </c>
      <c r="G112" s="126"/>
      <c r="H112" s="126"/>
      <c r="I112" s="126"/>
      <c r="J112" s="126"/>
      <c r="K112" s="126"/>
      <c r="L112" s="125"/>
      <c r="M112" s="144" t="s">
        <v>17</v>
      </c>
      <c r="N112" s="145"/>
      <c r="O112" s="145"/>
      <c r="P112" s="145"/>
      <c r="Q112" s="145"/>
      <c r="R112" s="145"/>
      <c r="S112" s="145"/>
      <c r="T112" s="145"/>
      <c r="U112" s="145"/>
      <c r="V112" s="145"/>
      <c r="W112" s="145"/>
      <c r="X112" s="145"/>
      <c r="Y112" s="145"/>
      <c r="Z112" s="145"/>
      <c r="AA112" s="145"/>
      <c r="AB112" s="145"/>
      <c r="AC112" s="145"/>
      <c r="AD112" s="146"/>
      <c r="AE112" s="141" t="str">
        <f>IF(Fragenkatalog!$AM$254=1,-1,IF(Fragenkatalog!$AM$254=2,-0.5,IF(Fragenkatalog!$AM$254=3,0,IF(Fragenkatalog!$AM$254=4,0.5,IF(Fragenkatalog!$AM$254=5,1,"Angabe fehlt")))))</f>
        <v>Angabe fehlt</v>
      </c>
      <c r="AF112" s="142"/>
      <c r="AG112" s="142"/>
      <c r="AH112" s="142"/>
      <c r="AI112" s="143"/>
    </row>
    <row r="113" spans="1:38" ht="30" customHeight="1" x14ac:dyDescent="0.2">
      <c r="A113" s="17"/>
      <c r="B113" s="17"/>
      <c r="C113" s="17"/>
      <c r="D113" s="124">
        <v>7</v>
      </c>
      <c r="E113" s="125"/>
      <c r="F113" s="124" t="s">
        <v>6</v>
      </c>
      <c r="G113" s="126"/>
      <c r="H113" s="126"/>
      <c r="I113" s="126"/>
      <c r="J113" s="126"/>
      <c r="K113" s="126"/>
      <c r="L113" s="125"/>
      <c r="M113" s="144" t="s">
        <v>7</v>
      </c>
      <c r="N113" s="145"/>
      <c r="O113" s="145"/>
      <c r="P113" s="145"/>
      <c r="Q113" s="145"/>
      <c r="R113" s="145"/>
      <c r="S113" s="145"/>
      <c r="T113" s="145"/>
      <c r="U113" s="145"/>
      <c r="V113" s="145"/>
      <c r="W113" s="145"/>
      <c r="X113" s="145"/>
      <c r="Y113" s="145"/>
      <c r="Z113" s="145"/>
      <c r="AA113" s="145"/>
      <c r="AB113" s="145"/>
      <c r="AC113" s="145"/>
      <c r="AD113" s="146"/>
      <c r="AE113" s="141" t="str">
        <f>IF(Fragenkatalog!$AM$268=1,-1,IF(Fragenkatalog!$AM$268=2,-0.5,IF(Fragenkatalog!$AM$268=3,0,IF(Fragenkatalog!$AM$268=4,0.5,IF(Fragenkatalog!$AM$268=5,1,"Angabe fehlt")))))</f>
        <v>Angabe fehlt</v>
      </c>
      <c r="AF113" s="142"/>
      <c r="AG113" s="142"/>
      <c r="AH113" s="142"/>
      <c r="AI113" s="143"/>
    </row>
    <row r="114" spans="1:38" ht="30" customHeight="1" x14ac:dyDescent="0.2">
      <c r="A114" s="17"/>
      <c r="B114" s="17"/>
      <c r="C114" s="17"/>
      <c r="D114" s="124">
        <v>8</v>
      </c>
      <c r="E114" s="125"/>
      <c r="F114" s="124" t="s">
        <v>1</v>
      </c>
      <c r="G114" s="126"/>
      <c r="H114" s="126"/>
      <c r="I114" s="126"/>
      <c r="J114" s="126"/>
      <c r="K114" s="126"/>
      <c r="L114" s="125"/>
      <c r="M114" s="144" t="s">
        <v>2</v>
      </c>
      <c r="N114" s="145"/>
      <c r="O114" s="145"/>
      <c r="P114" s="145"/>
      <c r="Q114" s="145"/>
      <c r="R114" s="145"/>
      <c r="S114" s="145"/>
      <c r="T114" s="145"/>
      <c r="U114" s="145"/>
      <c r="V114" s="145"/>
      <c r="W114" s="145"/>
      <c r="X114" s="145"/>
      <c r="Y114" s="145"/>
      <c r="Z114" s="145"/>
      <c r="AA114" s="145"/>
      <c r="AB114" s="145"/>
      <c r="AC114" s="145"/>
      <c r="AD114" s="146"/>
      <c r="AE114" s="141" t="str">
        <f>IF(Fragenkatalog!$AM$282=1,-1,IF(Fragenkatalog!$AM$282=2,-0.5,IF(Fragenkatalog!$AM$282=3,0,IF(Fragenkatalog!$AM$282=4,0.5,IF(Fragenkatalog!$AM$282=5,1,"Angabe fehlt")))))</f>
        <v>Angabe fehlt</v>
      </c>
      <c r="AF114" s="142"/>
      <c r="AG114" s="142"/>
      <c r="AH114" s="142"/>
      <c r="AI114" s="143"/>
    </row>
    <row r="115" spans="1:38" ht="30" customHeight="1" x14ac:dyDescent="0.2">
      <c r="A115" s="17"/>
      <c r="B115" s="17"/>
      <c r="C115" s="17"/>
      <c r="D115" s="124">
        <v>9</v>
      </c>
      <c r="E115" s="125"/>
      <c r="F115" s="124" t="s">
        <v>11</v>
      </c>
      <c r="G115" s="126"/>
      <c r="H115" s="126"/>
      <c r="I115" s="126"/>
      <c r="J115" s="126"/>
      <c r="K115" s="126"/>
      <c r="L115" s="125"/>
      <c r="M115" s="144" t="s">
        <v>120</v>
      </c>
      <c r="N115" s="145"/>
      <c r="O115" s="145"/>
      <c r="P115" s="145"/>
      <c r="Q115" s="145"/>
      <c r="R115" s="145"/>
      <c r="S115" s="145"/>
      <c r="T115" s="145"/>
      <c r="U115" s="145"/>
      <c r="V115" s="145"/>
      <c r="W115" s="145"/>
      <c r="X115" s="145"/>
      <c r="Y115" s="145"/>
      <c r="Z115" s="145"/>
      <c r="AA115" s="145"/>
      <c r="AB115" s="145"/>
      <c r="AC115" s="145"/>
      <c r="AD115" s="146"/>
      <c r="AE115" s="141" t="str">
        <f>IF(Fragenkatalog!AM296=1,-1,IF(Fragenkatalog!AM296=2,-0.5,IF(Fragenkatalog!AM296=3,0,IF(Fragenkatalog!AM296=4,0.5,IF(Fragenkatalog!AM296=5,1,"Angabe fehlt")))))</f>
        <v>Angabe fehlt</v>
      </c>
      <c r="AF115" s="142"/>
      <c r="AG115" s="142"/>
      <c r="AH115" s="142"/>
      <c r="AI115" s="143"/>
    </row>
    <row r="116" spans="1:38" ht="30" customHeight="1" x14ac:dyDescent="0.2">
      <c r="A116" s="17"/>
      <c r="B116" s="17"/>
      <c r="C116" s="17"/>
      <c r="D116" s="124">
        <v>10</v>
      </c>
      <c r="E116" s="125"/>
      <c r="F116" s="124" t="s">
        <v>31</v>
      </c>
      <c r="G116" s="126"/>
      <c r="H116" s="126"/>
      <c r="I116" s="126"/>
      <c r="J116" s="126"/>
      <c r="K116" s="126"/>
      <c r="L116" s="125"/>
      <c r="M116" s="144" t="s">
        <v>121</v>
      </c>
      <c r="N116" s="145"/>
      <c r="O116" s="145"/>
      <c r="P116" s="145"/>
      <c r="Q116" s="145"/>
      <c r="R116" s="145"/>
      <c r="S116" s="145"/>
      <c r="T116" s="145"/>
      <c r="U116" s="145"/>
      <c r="V116" s="145"/>
      <c r="W116" s="145"/>
      <c r="X116" s="145"/>
      <c r="Y116" s="145"/>
      <c r="Z116" s="145"/>
      <c r="AA116" s="145"/>
      <c r="AB116" s="145"/>
      <c r="AC116" s="145"/>
      <c r="AD116" s="146"/>
      <c r="AE116" s="141" t="str">
        <f>IF(Fragenkatalog!$AM$310=1,-1,IF(Fragenkatalog!$AM$310=2,-0.5,IF(Fragenkatalog!$AM$310=3,0,IF(Fragenkatalog!$AM$310=4,0.5,IF(Fragenkatalog!$AM$310=5,1,"Angabe fehlt")))))</f>
        <v>Angabe fehlt</v>
      </c>
      <c r="AF116" s="142"/>
      <c r="AG116" s="142"/>
      <c r="AH116" s="142"/>
      <c r="AI116" s="143"/>
    </row>
    <row r="117" spans="1:38" ht="30" customHeight="1" x14ac:dyDescent="0.2">
      <c r="A117" s="17"/>
      <c r="B117" s="17"/>
      <c r="C117" s="17"/>
      <c r="D117" s="124">
        <v>11</v>
      </c>
      <c r="E117" s="125"/>
      <c r="F117" s="124" t="s">
        <v>36</v>
      </c>
      <c r="G117" s="126"/>
      <c r="H117" s="126"/>
      <c r="I117" s="126"/>
      <c r="J117" s="126"/>
      <c r="K117" s="126"/>
      <c r="L117" s="125"/>
      <c r="M117" s="144" t="s">
        <v>37</v>
      </c>
      <c r="N117" s="145"/>
      <c r="O117" s="145"/>
      <c r="P117" s="145"/>
      <c r="Q117" s="145"/>
      <c r="R117" s="145"/>
      <c r="S117" s="145"/>
      <c r="T117" s="145"/>
      <c r="U117" s="145"/>
      <c r="V117" s="145"/>
      <c r="W117" s="145"/>
      <c r="X117" s="145"/>
      <c r="Y117" s="145"/>
      <c r="Z117" s="145"/>
      <c r="AA117" s="145"/>
      <c r="AB117" s="145"/>
      <c r="AC117" s="145"/>
      <c r="AD117" s="146"/>
      <c r="AE117" s="141" t="str">
        <f>IF(Fragenkatalog!$AM$324=1,-1,IF(Fragenkatalog!$AM$324=2,-0.5,IF(Fragenkatalog!$AM$324=3,0,IF(Fragenkatalog!$AM$324=4,0.5,IF(Fragenkatalog!$AM$324=5,1,"Angabe fehlt")))))</f>
        <v>Angabe fehlt</v>
      </c>
      <c r="AF117" s="142"/>
      <c r="AG117" s="142"/>
      <c r="AH117" s="142"/>
      <c r="AI117" s="143"/>
    </row>
    <row r="118" spans="1:38" ht="30" customHeight="1" x14ac:dyDescent="0.2">
      <c r="A118" s="17"/>
      <c r="B118" s="17"/>
      <c r="C118" s="17"/>
      <c r="D118" s="124">
        <v>12</v>
      </c>
      <c r="E118" s="125"/>
      <c r="F118" s="124" t="s">
        <v>46</v>
      </c>
      <c r="G118" s="126"/>
      <c r="H118" s="126"/>
      <c r="I118" s="126"/>
      <c r="J118" s="126"/>
      <c r="K118" s="126"/>
      <c r="L118" s="125"/>
      <c r="M118" s="144" t="s">
        <v>47</v>
      </c>
      <c r="N118" s="145"/>
      <c r="O118" s="145"/>
      <c r="P118" s="145"/>
      <c r="Q118" s="145"/>
      <c r="R118" s="145"/>
      <c r="S118" s="145"/>
      <c r="T118" s="145"/>
      <c r="U118" s="145"/>
      <c r="V118" s="145"/>
      <c r="W118" s="145"/>
      <c r="X118" s="145"/>
      <c r="Y118" s="145"/>
      <c r="Z118" s="145"/>
      <c r="AA118" s="145"/>
      <c r="AB118" s="145"/>
      <c r="AC118" s="145"/>
      <c r="AD118" s="146"/>
      <c r="AE118" s="141" t="str">
        <f>IF(Fragenkatalog!$AM$338=1,-1,IF(Fragenkatalog!$AM$338=2,-0.5,IF(Fragenkatalog!$AM$338=3,0,IF(Fragenkatalog!$AM$338=4,0.5,IF(Fragenkatalog!$AM$338=5,1,"Angabe fehlt")))))</f>
        <v>Angabe fehlt</v>
      </c>
      <c r="AF118" s="142"/>
      <c r="AG118" s="142"/>
      <c r="AH118" s="142"/>
      <c r="AI118" s="143"/>
    </row>
    <row r="119" spans="1:38"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row>
    <row r="120" spans="1:38" ht="15" x14ac:dyDescent="0.25">
      <c r="A120" s="17"/>
      <c r="B120" s="17"/>
      <c r="C120" s="17"/>
      <c r="D120" s="29" t="s">
        <v>163</v>
      </c>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row>
    <row r="121" spans="1:38"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row>
    <row r="122" spans="1:38" ht="30" customHeight="1"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07" t="s">
        <v>122</v>
      </c>
      <c r="X122" s="107"/>
      <c r="Y122" s="107"/>
      <c r="Z122" s="107"/>
      <c r="AA122" s="107"/>
      <c r="AB122" s="107"/>
      <c r="AC122" s="107"/>
      <c r="AD122" s="108"/>
      <c r="AE122" s="109" t="str">
        <f>IF(ISERROR((1/12)*AE107+(1/12)*AE108+(1/12)*AE109+(1/12)*AE110+(1/12)*AE111+(1/12)*AE112+(1/12)*AE113+(1/12)*AE114+(1/12)*AE115+(1/12)*AE116+(1/12)*AE117+(1/12)*AE118),"Angabe fehlt",AVERAGE(AE107:AI118))</f>
        <v>Angabe fehlt</v>
      </c>
      <c r="AF122" s="110"/>
      <c r="AG122" s="110"/>
      <c r="AH122" s="110"/>
      <c r="AI122" s="111"/>
      <c r="AL122" s="37"/>
    </row>
    <row r="123" spans="1:38"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row>
    <row r="124" spans="1:38" ht="30" customHeight="1"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07" t="s">
        <v>123</v>
      </c>
      <c r="X124" s="107"/>
      <c r="Y124" s="107"/>
      <c r="Z124" s="107"/>
      <c r="AA124" s="107"/>
      <c r="AB124" s="107"/>
      <c r="AC124" s="107"/>
      <c r="AD124" s="107"/>
      <c r="AE124" s="162" t="str">
        <f>IF(ISERROR((1/12)*AE107+(1/12)*AE108+(1/12)*AE109+(1/12)*AE110+(1/12)*AE111+(1/12)*AE112+(1/12)*AE113+(1/12)*AE114+(1/12)*AE115+(1/12)*AE116+(1/12)*AE117+(1/12)*AE118),"Angabe fehlt",IF(AVERAGE(AE107:AI118)&lt;0,"Negativ",IF(AVERAGE(AE107:AI118)&gt;0,"Positiv","Neutral")))</f>
        <v>Angabe fehlt</v>
      </c>
      <c r="AF124" s="163"/>
      <c r="AG124" s="163"/>
      <c r="AH124" s="163"/>
      <c r="AI124" s="164"/>
    </row>
    <row r="125" spans="1:38" ht="30" customHeight="1"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30" t="str">
        <f>IF(AE124="Negativ","Nicht förderfähig",IF(AE124="Positiv","Förderfähig",IF(AE124="Neutral","Förderfähig","Angabe fehlt")))</f>
        <v>Angabe fehlt</v>
      </c>
      <c r="AF125" s="131"/>
      <c r="AG125" s="131"/>
      <c r="AH125" s="131"/>
      <c r="AI125" s="132"/>
    </row>
    <row r="126" spans="1:38"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row>
    <row r="127" spans="1:38"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row>
    <row r="128" spans="1:38"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row>
    <row r="129" spans="1:35" s="3" customForma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row>
    <row r="130" spans="1:35" ht="15.75" x14ac:dyDescent="0.25">
      <c r="A130" s="34" t="s">
        <v>140</v>
      </c>
      <c r="B130" s="34" t="s">
        <v>141</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row>
    <row r="131" spans="1:35"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row>
    <row r="132" spans="1:35" ht="30" customHeight="1" x14ac:dyDescent="0.2">
      <c r="A132" s="17"/>
      <c r="B132" s="17"/>
      <c r="C132" s="17"/>
      <c r="D132" s="138" t="s">
        <v>135</v>
      </c>
      <c r="E132" s="138"/>
      <c r="F132" s="18" t="s">
        <v>164</v>
      </c>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39" t="str">
        <f>AE55</f>
        <v>Angabe fehlt</v>
      </c>
      <c r="AF132" s="139"/>
      <c r="AG132" s="139"/>
      <c r="AH132" s="139"/>
      <c r="AI132" s="139"/>
    </row>
    <row r="133" spans="1:35" ht="30" customHeight="1" x14ac:dyDescent="0.2">
      <c r="A133" s="17"/>
      <c r="B133" s="17"/>
      <c r="C133" s="17"/>
      <c r="D133" s="138" t="s">
        <v>136</v>
      </c>
      <c r="E133" s="138"/>
      <c r="F133" s="18" t="s">
        <v>165</v>
      </c>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39" t="str">
        <f>AE77</f>
        <v>Angabe fehlt</v>
      </c>
      <c r="AF133" s="139"/>
      <c r="AG133" s="139"/>
      <c r="AH133" s="139"/>
      <c r="AI133" s="139"/>
    </row>
    <row r="134" spans="1:35" ht="30" customHeight="1" x14ac:dyDescent="0.2">
      <c r="A134" s="17"/>
      <c r="B134" s="17"/>
      <c r="C134" s="17"/>
      <c r="D134" s="138" t="s">
        <v>137</v>
      </c>
      <c r="E134" s="138"/>
      <c r="F134" s="18" t="s">
        <v>79</v>
      </c>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39" t="str">
        <f>AE98</f>
        <v>Angabe fehlt</v>
      </c>
      <c r="AF134" s="139"/>
      <c r="AG134" s="139"/>
      <c r="AH134" s="139"/>
      <c r="AI134" s="139"/>
    </row>
    <row r="135" spans="1:35" ht="30" customHeight="1" x14ac:dyDescent="0.2">
      <c r="A135" s="17"/>
      <c r="B135" s="17"/>
      <c r="C135" s="17"/>
      <c r="D135" s="138" t="s">
        <v>138</v>
      </c>
      <c r="E135" s="138"/>
      <c r="F135" s="18" t="s">
        <v>139</v>
      </c>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40" t="str">
        <f>AE124</f>
        <v>Angabe fehlt</v>
      </c>
      <c r="AF135" s="140"/>
      <c r="AG135" s="140"/>
      <c r="AH135" s="140"/>
      <c r="AI135" s="140"/>
    </row>
    <row r="136" spans="1:35"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row>
    <row r="137" spans="1:35" ht="15" thickBo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row>
    <row r="138" spans="1:35" ht="49.9" customHeight="1" thickBot="1" x14ac:dyDescent="0.25">
      <c r="A138" s="17"/>
      <c r="B138" s="17"/>
      <c r="C138" s="17"/>
      <c r="D138" s="136" t="s">
        <v>142</v>
      </c>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7"/>
      <c r="AE138" s="133" t="str">
        <f>IF(COUNTIF(AE132:AI135,"Angabe fehlt")&gt;0,"Angabe fehlt",IF(COUNTIF(AE132:AI135,"Negativ")&gt;0,"Nicht förderfähig","Förderfähig"))</f>
        <v>Angabe fehlt</v>
      </c>
      <c r="AF138" s="134"/>
      <c r="AG138" s="134"/>
      <c r="AH138" s="134"/>
      <c r="AI138" s="135"/>
    </row>
    <row r="139" spans="1:35" x14ac:dyDescent="0.2">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row>
    <row r="140" spans="1:35"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row>
    <row r="141" spans="1:35"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row>
  </sheetData>
  <sheetProtection algorithmName="SHA-512" hashValue="gPIDR9/pD+pVAu5Bwu/5MeNEInqzwHY7JbeVz9FjHRhG45F6D0/swHgFkqbRYY2dp5aSoSeNm74/44W+bBD2LQ==" saltValue="rtXyqj2y55I6/5ZuYFFgEw==" spinCount="100000" sheet="1" objects="1" scenarios="1"/>
  <mergeCells count="161">
    <mergeCell ref="M115:AD115"/>
    <mergeCell ref="M116:AD116"/>
    <mergeCell ref="M117:AD117"/>
    <mergeCell ref="D118:E118"/>
    <mergeCell ref="AE118:AI118"/>
    <mergeCell ref="A11:AI11"/>
    <mergeCell ref="AE125:AI125"/>
    <mergeCell ref="D116:E116"/>
    <mergeCell ref="F118:L118"/>
    <mergeCell ref="AE116:AI116"/>
    <mergeCell ref="W124:AD124"/>
    <mergeCell ref="AE124:AI124"/>
    <mergeCell ref="D115:E115"/>
    <mergeCell ref="F110:L110"/>
    <mergeCell ref="AE115:AI115"/>
    <mergeCell ref="D114:E114"/>
    <mergeCell ref="F117:L117"/>
    <mergeCell ref="AE114:AI114"/>
    <mergeCell ref="D113:E113"/>
    <mergeCell ref="F116:L116"/>
    <mergeCell ref="F115:L115"/>
    <mergeCell ref="AE109:AI109"/>
    <mergeCell ref="D117:E117"/>
    <mergeCell ref="AE117:AI117"/>
    <mergeCell ref="M114:AD114"/>
    <mergeCell ref="M118:AD118"/>
    <mergeCell ref="M106:AD106"/>
    <mergeCell ref="F113:L113"/>
    <mergeCell ref="AE108:AI108"/>
    <mergeCell ref="F108:L108"/>
    <mergeCell ref="F109:L109"/>
    <mergeCell ref="AE113:AI113"/>
    <mergeCell ref="D112:E112"/>
    <mergeCell ref="AE112:AI112"/>
    <mergeCell ref="D111:E111"/>
    <mergeCell ref="F111:L111"/>
    <mergeCell ref="AE111:AI111"/>
    <mergeCell ref="D110:E110"/>
    <mergeCell ref="F112:L112"/>
    <mergeCell ref="AE110:AI110"/>
    <mergeCell ref="M108:AD108"/>
    <mergeCell ref="M109:AD109"/>
    <mergeCell ref="M110:AD110"/>
    <mergeCell ref="M111:AD111"/>
    <mergeCell ref="M112:AD112"/>
    <mergeCell ref="M113:AD113"/>
    <mergeCell ref="F106:L106"/>
    <mergeCell ref="AE106:AI106"/>
    <mergeCell ref="D64:E64"/>
    <mergeCell ref="F64:AD64"/>
    <mergeCell ref="AE64:AI64"/>
    <mergeCell ref="W55:AD55"/>
    <mergeCell ref="AE55:AI55"/>
    <mergeCell ref="AE56:AI56"/>
    <mergeCell ref="D62:E62"/>
    <mergeCell ref="D69:E69"/>
    <mergeCell ref="F69:AD69"/>
    <mergeCell ref="F50:AD50"/>
    <mergeCell ref="D51:E51"/>
    <mergeCell ref="F51:AD51"/>
    <mergeCell ref="AE51:AI51"/>
    <mergeCell ref="D50:E50"/>
    <mergeCell ref="AE50:AI50"/>
    <mergeCell ref="D63:E63"/>
    <mergeCell ref="F63:AD63"/>
    <mergeCell ref="AE63:AI63"/>
    <mergeCell ref="M36:AI36"/>
    <mergeCell ref="A15:C15"/>
    <mergeCell ref="D15:AI15"/>
    <mergeCell ref="AG17:AI18"/>
    <mergeCell ref="M39:AI39"/>
    <mergeCell ref="D49:E49"/>
    <mergeCell ref="AE49:AI49"/>
    <mergeCell ref="B44:AI44"/>
    <mergeCell ref="M19:AI19"/>
    <mergeCell ref="F49:AD49"/>
    <mergeCell ref="D71:E71"/>
    <mergeCell ref="F70:AD70"/>
    <mergeCell ref="F71:AD71"/>
    <mergeCell ref="AE70:AI70"/>
    <mergeCell ref="AE71:AI71"/>
    <mergeCell ref="D72:E72"/>
    <mergeCell ref="D65:AI65"/>
    <mergeCell ref="D66:E66"/>
    <mergeCell ref="F66:AD66"/>
    <mergeCell ref="AE66:AI66"/>
    <mergeCell ref="D67:E67"/>
    <mergeCell ref="F67:AD67"/>
    <mergeCell ref="AE67:AI67"/>
    <mergeCell ref="D68:E68"/>
    <mergeCell ref="F68:AD68"/>
    <mergeCell ref="D70:E70"/>
    <mergeCell ref="D86:E86"/>
    <mergeCell ref="F86:AD86"/>
    <mergeCell ref="AE86:AI86"/>
    <mergeCell ref="D88:AI88"/>
    <mergeCell ref="D89:E89"/>
    <mergeCell ref="F89:AD89"/>
    <mergeCell ref="AE89:AI89"/>
    <mergeCell ref="D87:E87"/>
    <mergeCell ref="F87:AD87"/>
    <mergeCell ref="AE87:AI87"/>
    <mergeCell ref="W97:AD97"/>
    <mergeCell ref="AE97:AI97"/>
    <mergeCell ref="D90:E90"/>
    <mergeCell ref="F90:AD90"/>
    <mergeCell ref="AE90:AI90"/>
    <mergeCell ref="D93:E93"/>
    <mergeCell ref="F93:AD93"/>
    <mergeCell ref="AE93:AI93"/>
    <mergeCell ref="D108:E108"/>
    <mergeCell ref="M105:AD105"/>
    <mergeCell ref="M107:AD107"/>
    <mergeCell ref="AE68:AI68"/>
    <mergeCell ref="AE69:AI69"/>
    <mergeCell ref="AE138:AI138"/>
    <mergeCell ref="D138:AD138"/>
    <mergeCell ref="D134:E134"/>
    <mergeCell ref="D135:E135"/>
    <mergeCell ref="AE132:AI132"/>
    <mergeCell ref="AE133:AI133"/>
    <mergeCell ref="AE134:AI134"/>
    <mergeCell ref="AE135:AI135"/>
    <mergeCell ref="W98:AD98"/>
    <mergeCell ref="AE98:AI98"/>
    <mergeCell ref="AE99:AI99"/>
    <mergeCell ref="D132:E132"/>
    <mergeCell ref="D133:E133"/>
    <mergeCell ref="D105:E105"/>
    <mergeCell ref="F105:L105"/>
    <mergeCell ref="AE105:AI105"/>
    <mergeCell ref="D107:E107"/>
    <mergeCell ref="F114:L114"/>
    <mergeCell ref="AE107:AI107"/>
    <mergeCell ref="D106:E106"/>
    <mergeCell ref="D109:E109"/>
    <mergeCell ref="F107:L107"/>
    <mergeCell ref="W122:AD122"/>
    <mergeCell ref="AE122:AI122"/>
    <mergeCell ref="A1:AI7"/>
    <mergeCell ref="F72:AD72"/>
    <mergeCell ref="AE72:AI72"/>
    <mergeCell ref="F91:AD91"/>
    <mergeCell ref="D91:E91"/>
    <mergeCell ref="D92:E92"/>
    <mergeCell ref="AE91:AI91"/>
    <mergeCell ref="AE92:AI92"/>
    <mergeCell ref="F92:AD92"/>
    <mergeCell ref="D84:E84"/>
    <mergeCell ref="F84:AD84"/>
    <mergeCell ref="AE84:AI84"/>
    <mergeCell ref="D85:E85"/>
    <mergeCell ref="F85:AD85"/>
    <mergeCell ref="AE85:AI85"/>
    <mergeCell ref="W77:AD77"/>
    <mergeCell ref="AE77:AI77"/>
    <mergeCell ref="AE78:AI78"/>
    <mergeCell ref="F62:AD62"/>
    <mergeCell ref="AE62:AI62"/>
    <mergeCell ref="W76:AD76"/>
    <mergeCell ref="AE76:AI76"/>
  </mergeCells>
  <conditionalFormatting sqref="AE99:AI99">
    <cfRule type="containsText" dxfId="9" priority="9" operator="containsText" text="Nicht förderfähig">
      <formula>NOT(ISERROR(SEARCH("Nicht förderfähig",AE99)))</formula>
    </cfRule>
    <cfRule type="containsText" dxfId="8" priority="10" operator="containsText" text="Förderfähig">
      <formula>NOT(ISERROR(SEARCH("Förderfähig",AE99)))</formula>
    </cfRule>
  </conditionalFormatting>
  <conditionalFormatting sqref="AE56:AI56">
    <cfRule type="containsText" dxfId="7" priority="7" operator="containsText" text="Nicht förderfähig">
      <formula>NOT(ISERROR(SEARCH("Nicht förderfähig",AE56)))</formula>
    </cfRule>
    <cfRule type="containsText" dxfId="6" priority="8" operator="containsText" text="Förderfähig">
      <formula>NOT(ISERROR(SEARCH("Förderfähig",AE56)))</formula>
    </cfRule>
  </conditionalFormatting>
  <conditionalFormatting sqref="AE78:AI78">
    <cfRule type="containsText" dxfId="5" priority="5" operator="containsText" text="Nicht förderfähig">
      <formula>NOT(ISERROR(SEARCH("Nicht förderfähig",AE78)))</formula>
    </cfRule>
    <cfRule type="containsText" dxfId="4" priority="6" operator="containsText" text="Förderfähig">
      <formula>NOT(ISERROR(SEARCH("Förderfähig",AE78)))</formula>
    </cfRule>
  </conditionalFormatting>
  <conditionalFormatting sqref="AE125:AI125">
    <cfRule type="containsText" dxfId="3" priority="3" operator="containsText" text="Nicht förderfähig">
      <formula>NOT(ISERROR(SEARCH("Nicht förderfähig",AE125)))</formula>
    </cfRule>
    <cfRule type="containsText" dxfId="2" priority="4" operator="containsText" text="Förderfähig">
      <formula>NOT(ISERROR(SEARCH("Förderfähig",AE125)))</formula>
    </cfRule>
  </conditionalFormatting>
  <conditionalFormatting sqref="AE138:AI138">
    <cfRule type="containsText" dxfId="1" priority="1" operator="containsText" text="Nicht förderfähig">
      <formula>NOT(ISERROR(SEARCH("Nicht förderfähig",AE138)))</formula>
    </cfRule>
    <cfRule type="containsText" dxfId="0" priority="2" operator="containsText" text="Förderfähig">
      <formula>NOT(ISERROR(SEARCH("Förderfähig",AE138)))</formula>
    </cfRule>
  </conditionalFormatting>
  <dataValidations disablePrompts="1" count="1">
    <dataValidation type="list" allowBlank="1" showInputMessage="1" showErrorMessage="1" promptTitle="Hinweis" prompt="Bitte nutzen Sie die Dropdown-Auswahl !" sqref="M19:AI19">
      <formula1>$M$20:$M$34</formula1>
    </dataValidation>
  </dataValidations>
  <pageMargins left="0.7" right="0.7" top="0.78740157499999996" bottom="0.7874015749999999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Fragenkatalog</vt:lpstr>
      <vt:lpstr>Auswertung</vt:lpstr>
    </vt:vector>
  </TitlesOfParts>
  <Company>StMWi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Etzel, Daniel (stmwi)</dc:creator>
  <cp:lastModifiedBy>Schießl, Silvia (stmwi)</cp:lastModifiedBy>
  <dcterms:created xsi:type="dcterms:W3CDTF">2022-07-22T08:16:36Z</dcterms:created>
  <dcterms:modified xsi:type="dcterms:W3CDTF">2022-10-07T07:21:01Z</dcterms:modified>
</cp:coreProperties>
</file>